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225884\Desktop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<sst xmlns="http://schemas.openxmlformats.org/spreadsheetml/2006/main" count="1490" uniqueCount="762">
  <si>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</si>
  <si>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</si>
  <si>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</si>
  <si>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</si>
  <si>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</si>
  <si>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</si>
  <si>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</si>
  <si>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</si>
  <si>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</si>
  <si>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</si>
  <si>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</si>
  <si>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</si>
  <si>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</si>
  <si>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</si>
  <si>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</si>
  <si>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</si>
  <si>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</si>
  <si>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</si>
  <si>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</si>
  <si>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</si>
  <si>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</si>
  <si>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</si>
  <si>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</si>
  <si>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</si>
  <si>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</si>
  <si>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</si>
  <si>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</si>
  <si>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</si>
  <si>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</si>
  <si>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</si>
  <si>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</si>
  <si>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</si>
  <si>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</si>
  <si>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</si>
  <si>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</si>
  <si>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</si>
  <si>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</si>
  <si>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</si>
  <si>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</si>
  <si>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</si>
  <si>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</si>
  <si>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</si>
  <si>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</si>
  <si>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</si>
  <si>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</si>
  <si>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</si>
  <si>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</si>
  <si>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</si>
  <si>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</si>
  <si>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</si>
  <si>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</si>
  <si>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</si>
  <si>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</si>
  <si>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</si>
  <si>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</si>
  <si>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</si>
  <si>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</si>
  <si>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</si>
  <si>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</si>
  <si>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</si>
  <si>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</si>
  <si>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</si>
  <si>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</si>
  <si>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</si>
  <si>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</si>
  <si>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</si>
  <si>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</si>
  <si>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</si>
  <si>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</si>
  <si>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</si>
  <si>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</si>
  <si>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</si>
  <si>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</si>
  <si>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</si>
  <si>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</si>
  <si>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</si>
  <si>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</si>
  <si>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</si>
  <si>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</si>
  <si>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</si>
  <si>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</si>
  <si>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</si>
  <si>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</si>
  <si>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</si>
  <si>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</si>
  <si>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</si>
  <si>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</si>
  <si>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</si>
  <si>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</si>
  <si>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</si>
  <si>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</si>
  <si>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</si>
  <si>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</si>
  <si>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</si>
  <si>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</si>
  <si>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</si>
  <si>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</si>
  <si>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</si>
  <si>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</si>
  <si>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</si>
  <si>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</si>
  <si>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</si>
  <si>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</si>
  <si>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</si>
  <si>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</si>
  <si>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</si>
  <si>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</si>
  <si>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</si>
  <si>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</si>
  <si>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</si>
  <si>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</si>
  <si>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</si>
  <si>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</si>
  <si>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</si>
  <si>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</si>
  <si>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</si>
  <si>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</si>
  <si>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</si>
  <si>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</si>
  <si>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</si>
  <si>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</si>
  <si>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</si>
  <si>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</si>
  <si>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</si>
  <si>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</si>
  <si>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</si>
  <si>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</si>
  <si>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</si>
  <si>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</si>
  <si>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</si>
  <si>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</si>
  <si>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</si>
  <si>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</si>
  <si>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</si>
  <si>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</si>
  <si>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</si>
  <si>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</si>
  <si>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</si>
  <si>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</si>
  <si>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</si>
  <si>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</si>
  <si>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</si>
  <si>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</si>
  <si>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</si>
  <si>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</si>
  <si>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</si>
  <si>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</si>
  <si>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</si>
  <si>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</si>
  <si>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</si>
  <si>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</si>
  <si>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</si>
  <si>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</si>
  <si>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</si>
  <si>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</si>
  <si>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</si>
  <si>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</si>
  <si>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</si>
  <si>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</si>
  <si>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</si>
  <si>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</si>
  <si>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</si>
  <si>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</si>
  <si>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</si>
  <si>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</si>
  <si>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</si>
  <si>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</si>
  <si>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</si>
  <si>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</si>
  <si>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</si>
  <si>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</si>
  <si>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</si>
  <si>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</si>
  <si>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</si>
  <si>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</si>
  <si>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</si>
  <si>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</si>
  <si>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</si>
  <si>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</si>
  <si>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</si>
  <si>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</si>
  <si>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</si>
  <si>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</si>
  <si>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</si>
  <si>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</si>
  <si>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</si>
  <si>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</si>
  <si>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</si>
  <si>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</si>
  <si>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</si>
  <si>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</si>
  <si>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</si>
  <si>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</si>
  <si>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</si>
  <si>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</si>
  <si>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</si>
  <si>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</si>
  <si>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</si>
  <si>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</si>
  <si>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</si>
  <si>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</si>
  <si>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</si>
  <si>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</si>
  <si>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</si>
  <si>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</si>
  <si>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</si>
  <si>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</si>
  <si>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</si>
  <si>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</si>
  <si>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</si>
  <si>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</si>
  <si>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</si>
  <si>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</si>
  <si>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</si>
  <si>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</si>
  <si>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</si>
  <si>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</si>
  <si>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</si>
  <si>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</si>
  <si>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</si>
  <si>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</si>
  <si>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</si>
  <si>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</si>
  <si>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</si>
  <si>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</si>
  <si>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</si>
  <si>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</si>
  <si>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</si>
  <si>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</si>
  <si>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</si>
  <si>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</si>
  <si>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</si>
  <si>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</si>
  <si>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</si>
  <si>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</si>
  <si>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</si>
  <si>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</si>
  <si>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</si>
  <si>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</si>
  <si>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</si>
  <si>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</si>
  <si>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</si>
  <si>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</si>
  <si>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</si>
  <si>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</si>
  <si>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</si>
  <si>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</si>
  <si>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</si>
  <si>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</si>
  <si>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</si>
  <si>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</si>
  <si>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</si>
  <si>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</si>
  <si>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</si>
  <si>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</si>
  <si>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</si>
  <si>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</si>
  <si>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</si>
  <si>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</si>
  <si>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</si>
  <si>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</si>
  <si>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</si>
  <si>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</si>
  <si>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</si>
  <si>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</si>
  <si>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</si>
  <si>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</si>
  <si>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</si>
  <si>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</si>
  <si>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</si>
  <si>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</si>
  <si>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</si>
  <si>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</si>
  <si>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</si>
  <si>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</si>
  <si>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</si>
  <si>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</si>
  <si>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</si>
  <si>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</si>
  <si>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</si>
  <si>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</si>
  <si>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</si>
  <si>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</si>
  <si>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</si>
  <si>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</si>
  <si>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</si>
  <si>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</si>
  <si>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</si>
  <si>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</si>
  <si>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</si>
  <si>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</si>
  <si>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</si>
  <si>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</si>
  <si>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</si>
  <si>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</si>
  <si>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</si>
  <si>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</si>
  <si>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</si>
  <si>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</si>
  <si>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</si>
  <si>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</si>
  <si>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</si>
  <si>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</si>
  <si>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</si>
  <si>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</si>
  <si>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</si>
  <si>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</si>
  <si>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</si>
  <si>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</si>
  <si>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</si>
  <si>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</si>
  <si>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</si>
  <si>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</si>
  <si>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</si>
  <si>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</si>
  <si>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</si>
  <si>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</si>
  <si>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</si>
  <si>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</si>
  <si>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</si>
  <si>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</si>
  <si>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</si>
  <si>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</si>
  <si>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</si>
  <si>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</si>
  <si>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</si>
  <si>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</si>
  <si>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</si>
  <si>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</si>
  <si>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</si>
  <si>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</si>
  <si>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</si>
  <si>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</si>
  <si>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</si>
  <si>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</si>
  <si>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</si>
  <si>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</si>
  <si>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</si>
  <si>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</si>
  <si>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</si>
  <si>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</si>
  <si>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</si>
  <si>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</si>
  <si>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</si>
  <si>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</si>
  <si>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</si>
  <si>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</si>
  <si>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</si>
  <si>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</si>
  <si>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</si>
  <si>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</si>
  <si>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</si>
  <si>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</si>
  <si>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</si>
  <si>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</si>
  <si>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</si>
  <si>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</si>
  <si>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</si>
  <si>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</si>
  <si>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</si>
  <si>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</si>
  <si>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</si>
  <si>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</si>
  <si>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</si>
  <si>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</si>
  <si>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</si>
  <si>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</si>
  <si>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</si>
  <si>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</si>
  <si>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</si>
  <si>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</si>
  <si>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</si>
  <si>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</si>
  <si>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</si>
  <si>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</si>
  <si>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</si>
  <si>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</si>
  <si>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</si>
  <si>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</si>
  <si>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</si>
  <si>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</si>
  <si>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</si>
  <si>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</si>
  <si>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</si>
  <si>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</si>
  <si>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</si>
  <si>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</si>
  <si>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</si>
  <si>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</si>
  <si>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</si>
  <si>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</si>
  <si>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</si>
  <si>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</si>
  <si>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</si>
  <si>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</si>
  <si>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</si>
  <si>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</si>
  <si>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</si>
  <si>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</si>
  <si>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</si>
  <si>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</si>
  <si>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</si>
  <si>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</si>
  <si>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</si>
  <si>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</si>
  <si>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</si>
  <si>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</si>
  <si>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</si>
  <si>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</si>
  <si>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</si>
  <si>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</si>
  <si>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</si>
  <si>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</si>
  <si>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</si>
  <si>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</si>
  <si>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</si>
  <si>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</si>
  <si>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</si>
  <si>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</si>
  <si>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</si>
  <si>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</si>
  <si>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</si>
  <si>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</si>
  <si>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</si>
  <si>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</si>
  <si>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</si>
  <si>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</si>
  <si>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</si>
  <si>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</si>
  <si>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</si>
  <si>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</si>
  <si>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</si>
  <si>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</si>
  <si>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</si>
  <si>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</si>
  <si>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</si>
  <si>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</si>
  <si>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</si>
  <si>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</si>
  <si>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</si>
  <si>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</si>
  <si>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</si>
  <si>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</si>
  <si>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</si>
  <si>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</si>
  <si>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</si>
  <si>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</si>
  <si>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</si>
  <si>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</si>
  <si>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</si>
  <si>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</si>
  <si>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</si>
  <si>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</si>
  <si>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</si>
  <si>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</si>
  <si>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</si>
  <si>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</si>
  <si>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</si>
  <si>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</si>
  <si>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</si>
  <si>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</si>
  <si>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</si>
  <si>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</si>
  <si>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</si>
  <si>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</si>
  <si>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</si>
  <si>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</si>
  <si>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</si>
  <si>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</si>
  <si>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</si>
  <si>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</si>
  <si>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</si>
  <si>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</si>
  <si>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</si>
  <si>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</si>
  <si>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</si>
  <si>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</si>
  <si>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</si>
  <si>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</si>
  <si>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</si>
  <si>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</si>
  <si>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</si>
  <si>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</si>
  <si>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</si>
  <si>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</si>
  <si>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</si>
  <si>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</si>
  <si>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</si>
  <si>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</si>
  <si>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</si>
  <si>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</si>
  <si>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</si>
  <si>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</si>
  <si>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</si>
  <si>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</si>
  <si>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</si>
  <si>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</si>
  <si>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</si>
  <si>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</si>
  <si>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</si>
  <si>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</si>
  <si>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</si>
  <si>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</si>
  <si>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</si>
  <si>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</si>
  <si>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</si>
  <si>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</si>
  <si>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</si>
  <si>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</si>
  <si>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</si>
  <si>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</si>
  <si>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</si>
  <si>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</si>
  <si>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</si>
  <si>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</si>
  <si>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</si>
  <si>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</si>
  <si>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</si>
  <si>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</si>
  <si>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</si>
  <si>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</si>
  <si>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</si>
  <si>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</si>
  <si>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</si>
  <si>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</si>
  <si>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</si>
  <si>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</si>
  <si>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</si>
  <si>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</si>
  <si>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</si>
  <si>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</si>
  <si>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</si>
  <si>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</si>
  <si>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</si>
  <si>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</si>
  <si>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</si>
  <si>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</si>
  <si>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</si>
  <si>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</si>
  <si>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</si>
  <si>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</si>
  <si>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</si>
  <si>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</si>
  <si>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</si>
  <si>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</si>
  <si>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</si>
  <si>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</si>
  <si>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</si>
  <si>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</si>
  <si>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</si>
  <si>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</si>
  <si>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</si>
  <si>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</si>
  <si>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</si>
  <si>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</si>
  <si>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</si>
  <si>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</si>
  <si>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</si>
  <si>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</si>
  <si>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</si>
  <si>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</si>
  <si>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</si>
  <si>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</si>
  <si>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</si>
  <si>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</si>
  <si>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</si>
  <si>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</si>
  <si>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</si>
  <si>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</si>
  <si>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</si>
  <si>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</si>
  <si>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</si>
  <si>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</si>
  <si>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</si>
  <si>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</si>
  <si>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</si>
  <si>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</si>
  <si>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</si>
  <si>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</si>
  <si>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</si>
  <si>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</si>
  <si>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</si>
  <si>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</si>
  <si>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</si>
  <si>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</si>
  <si>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</si>
  <si>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</si>
  <si>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</si>
  <si>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</si>
  <si>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</si>
  <si>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</si>
  <si>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</si>
  <si>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</si>
  <si>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</si>
  <si>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</si>
  <si>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</si>
  <si>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</si>
  <si>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</si>
  <si>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</si>
  <si>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</si>
  <si>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</si>
  <si>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</si>
  <si>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</si>
  <si>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</si>
  <si>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</si>
  <si>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</si>
  <si>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</si>
  <si>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</si>
  <si>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</si>
  <si>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</si>
  <si>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</si>
  <si>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</si>
  <si>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</si>
  <si>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</si>
  <si>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</si>
  <si>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</si>
  <si>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</si>
  <si>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</si>
  <si>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</si>
  <si>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</si>
  <si>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</si>
  <si>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</si>
  <si>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</si>
  <si>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</si>
  <si>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</si>
  <si>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</si>
  <si>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</si>
  <si>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</si>
  <si>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</si>
  <si>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</si>
  <si>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</si>
  <si>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</si>
  <si>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</si>
  <si>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</si>
  <si>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</si>
  <si>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</si>
  <si>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</si>
  <si>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</si>
  <si>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</si>
  <si>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</si>
  <si>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</si>
  <si>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</si>
  <si>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</si>
  <si>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</si>
  <si>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</si>
  <si>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</si>
  <si>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</si>
  <si>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</si>
  <si>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</si>
  <si>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</si>
  <si>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</si>
  <si>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</si>
  <si>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</si>
  <si>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</si>
  <si>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</si>
  <si>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</si>
  <si>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</si>
  <si>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</si>
  <si>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</si>
  <si>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</si>
  <si>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</si>
  <si>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</si>
  <si>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</si>
  <si>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</si>
  <si>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</si>
  <si>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</si>
  <si>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</si>
  <si>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</si>
  <si>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</si>
  <si>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</si>
  <si>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</si>
  <si>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</si>
  <si>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</si>
  <si>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</si>
  <si>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</si>
  <si>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</si>
  <si>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</si>
  <si>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</si>
  <si>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</si>
  <si>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</si>
  <si>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</si>
  <si>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</si>
  <si>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</si>
  <si>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</si>
  <si>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</si>
  <si>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</si>
  <si>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</si>
  <si>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</si>
  <si>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</si>
  <si>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</si>
  <si>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</si>
  <si>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</si>
  <si>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</si>
  <si>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令和４年度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</si>
  <si>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0465</t>
    <phoneticPr fontId="2"/>
  </si>
  <si>
    <t>34</t>
    <phoneticPr fontId="2"/>
  </si>
  <si>
    <t>9295</t>
    <phoneticPr fontId="2"/>
  </si>
  <si>
    <t>250</t>
    <phoneticPr fontId="2"/>
  </si>
  <si>
    <t>0001</t>
    <phoneticPr fontId="2"/>
  </si>
  <si>
    <t>神奈川県小田原市扇町五丁目７番１７号</t>
    <rPh sb="0" eb="4">
      <t>カナガワケン</t>
    </rPh>
    <rPh sb="4" eb="8">
      <t>オダワラシ</t>
    </rPh>
    <rPh sb="8" eb="10">
      <t>オウギチョウ</t>
    </rPh>
    <rPh sb="10" eb="13">
      <t>ゴチョウメ</t>
    </rPh>
    <rPh sb="14" eb="15">
      <t>バン</t>
    </rPh>
    <rPh sb="17" eb="18">
      <t>ゴウ</t>
    </rPh>
    <phoneticPr fontId="2"/>
  </si>
  <si>
    <t>0465</t>
    <phoneticPr fontId="2"/>
  </si>
  <si>
    <t>３２</t>
    <phoneticPr fontId="2"/>
  </si>
  <si>
    <t>７５８６</t>
    <phoneticPr fontId="2"/>
  </si>
  <si>
    <t>原田</t>
    <rPh sb="0" eb="2">
      <t>ハラダ</t>
    </rPh>
    <phoneticPr fontId="2"/>
  </si>
  <si>
    <t>純志</t>
    <rPh sb="0" eb="1">
      <t>ジュン</t>
    </rPh>
    <rPh sb="1" eb="2">
      <t>ココロザシ</t>
    </rPh>
    <phoneticPr fontId="2"/>
  </si>
  <si>
    <t>佐々木</t>
    <rPh sb="0" eb="3">
      <t>ササキ</t>
    </rPh>
    <phoneticPr fontId="2"/>
  </si>
  <si>
    <t>大地</t>
    <rPh sb="0" eb="2">
      <t>ダイチ</t>
    </rPh>
    <phoneticPr fontId="2"/>
  </si>
  <si>
    <t>はらだ</t>
    <phoneticPr fontId="2"/>
  </si>
  <si>
    <t>ささき</t>
    <phoneticPr fontId="2"/>
  </si>
  <si>
    <t>だいち</t>
    <phoneticPr fontId="2"/>
  </si>
  <si>
    <t>根岸</t>
    <rPh sb="0" eb="2">
      <t>ネギシ</t>
    </rPh>
    <phoneticPr fontId="2"/>
  </si>
  <si>
    <t>徹平</t>
    <rPh sb="0" eb="2">
      <t>テッペイ</t>
    </rPh>
    <phoneticPr fontId="2"/>
  </si>
  <si>
    <t>本田</t>
    <rPh sb="0" eb="2">
      <t>ホンダ</t>
    </rPh>
    <phoneticPr fontId="2"/>
  </si>
  <si>
    <t>立輝</t>
    <rPh sb="0" eb="1">
      <t>タ</t>
    </rPh>
    <rPh sb="1" eb="2">
      <t>カガヤ</t>
    </rPh>
    <phoneticPr fontId="2"/>
  </si>
  <si>
    <t>村上　晃一</t>
    <rPh sb="0" eb="2">
      <t>ムラカミ</t>
    </rPh>
    <rPh sb="3" eb="5">
      <t>コウイチ</t>
    </rPh>
    <phoneticPr fontId="2"/>
  </si>
  <si>
    <t>ねぎし</t>
    <phoneticPr fontId="2"/>
  </si>
  <si>
    <t>てっぺい</t>
    <phoneticPr fontId="2"/>
  </si>
  <si>
    <t>大津</t>
    <rPh sb="0" eb="2">
      <t>オオツ</t>
    </rPh>
    <phoneticPr fontId="2"/>
  </si>
  <si>
    <t>涼介</t>
    <rPh sb="0" eb="2">
      <t>リョウスケ</t>
    </rPh>
    <phoneticPr fontId="2"/>
  </si>
  <si>
    <t>木村</t>
    <rPh sb="0" eb="2">
      <t>キムラ</t>
    </rPh>
    <phoneticPr fontId="2"/>
  </si>
  <si>
    <t>友哉</t>
    <rPh sb="0" eb="1">
      <t>トモ</t>
    </rPh>
    <phoneticPr fontId="2"/>
  </si>
  <si>
    <t>石田</t>
    <rPh sb="0" eb="2">
      <t>イシダ</t>
    </rPh>
    <phoneticPr fontId="2"/>
  </si>
  <si>
    <t>寛樹</t>
    <rPh sb="0" eb="2">
      <t>ヒロキ</t>
    </rPh>
    <phoneticPr fontId="2"/>
  </si>
  <si>
    <t>山口</t>
    <rPh sb="0" eb="2">
      <t>ヤマグチ</t>
    </rPh>
    <phoneticPr fontId="2"/>
  </si>
  <si>
    <t>千葉</t>
    <rPh sb="0" eb="2">
      <t>チバ</t>
    </rPh>
    <phoneticPr fontId="2"/>
  </si>
  <si>
    <t>信喜</t>
    <rPh sb="0" eb="1">
      <t>シン</t>
    </rPh>
    <rPh sb="1" eb="2">
      <t>ヨロコ</t>
    </rPh>
    <phoneticPr fontId="2"/>
  </si>
  <si>
    <t>遠藤</t>
    <rPh sb="0" eb="2">
      <t>エンドウ</t>
    </rPh>
    <phoneticPr fontId="2"/>
  </si>
  <si>
    <t>勇翔</t>
    <rPh sb="0" eb="2">
      <t>ユウト</t>
    </rPh>
    <phoneticPr fontId="2"/>
  </si>
  <si>
    <t>勝田</t>
    <rPh sb="0" eb="2">
      <t>カツタ</t>
    </rPh>
    <phoneticPr fontId="2"/>
  </si>
  <si>
    <t>龍信</t>
    <rPh sb="0" eb="1">
      <t>リュウ</t>
    </rPh>
    <rPh sb="1" eb="2">
      <t>シン</t>
    </rPh>
    <phoneticPr fontId="2"/>
  </si>
  <si>
    <t>涼玖</t>
    <rPh sb="0" eb="1">
      <t>リョウ</t>
    </rPh>
    <rPh sb="1" eb="2">
      <t>ク</t>
    </rPh>
    <phoneticPr fontId="2"/>
  </si>
  <si>
    <t>前田</t>
    <rPh sb="0" eb="2">
      <t>マエダ</t>
    </rPh>
    <phoneticPr fontId="2"/>
  </si>
  <si>
    <t>英寿</t>
    <rPh sb="0" eb="1">
      <t>ヒデ</t>
    </rPh>
    <rPh sb="1" eb="2">
      <t>コトブキ</t>
    </rPh>
    <phoneticPr fontId="2"/>
  </si>
  <si>
    <t>川隅</t>
    <rPh sb="0" eb="2">
      <t>カワスミ</t>
    </rPh>
    <phoneticPr fontId="2"/>
  </si>
  <si>
    <t>大和</t>
    <rPh sb="0" eb="1">
      <t>ダイ</t>
    </rPh>
    <rPh sb="1" eb="2">
      <t>ワ</t>
    </rPh>
    <phoneticPr fontId="2"/>
  </si>
  <si>
    <t>ねぎし</t>
    <phoneticPr fontId="2"/>
  </si>
  <si>
    <t>てっぺい</t>
    <phoneticPr fontId="2"/>
  </si>
  <si>
    <t>ほんだ</t>
    <phoneticPr fontId="2"/>
  </si>
  <si>
    <t>りつき</t>
    <phoneticPr fontId="2"/>
  </si>
  <si>
    <t>おおつ</t>
    <phoneticPr fontId="2"/>
  </si>
  <si>
    <t>りょうすけ</t>
    <phoneticPr fontId="2"/>
  </si>
  <si>
    <t>きむら</t>
    <phoneticPr fontId="2"/>
  </si>
  <si>
    <t>ともや</t>
    <phoneticPr fontId="2"/>
  </si>
  <si>
    <t>いしだ</t>
    <phoneticPr fontId="2"/>
  </si>
  <si>
    <t>ひろき</t>
    <phoneticPr fontId="2"/>
  </si>
  <si>
    <t>やまぐち</t>
    <phoneticPr fontId="2"/>
  </si>
  <si>
    <t>りと</t>
    <phoneticPr fontId="2"/>
  </si>
  <si>
    <t>ちば</t>
    <phoneticPr fontId="2"/>
  </si>
  <si>
    <t>のぶよし</t>
    <phoneticPr fontId="2"/>
  </si>
  <si>
    <t>えんどう</t>
    <phoneticPr fontId="2"/>
  </si>
  <si>
    <t>ゆうと</t>
    <phoneticPr fontId="2"/>
  </si>
  <si>
    <t>かつた</t>
    <phoneticPr fontId="2"/>
  </si>
  <si>
    <t>りゅうしん</t>
    <phoneticPr fontId="2"/>
  </si>
  <si>
    <t>おおつ</t>
    <phoneticPr fontId="2"/>
  </si>
  <si>
    <t>りく</t>
    <phoneticPr fontId="2"/>
  </si>
  <si>
    <t>まえだ</t>
    <phoneticPr fontId="2"/>
  </si>
  <si>
    <t>ひでとし</t>
    <phoneticPr fontId="2"/>
  </si>
  <si>
    <t>かわすみ</t>
    <phoneticPr fontId="2"/>
  </si>
  <si>
    <t>やまと</t>
    <phoneticPr fontId="2"/>
  </si>
  <si>
    <t>じゅんじ</t>
    <phoneticPr fontId="2"/>
  </si>
  <si>
    <t>　</t>
  </si>
  <si>
    <t>璃士</t>
    <rPh sb="0" eb="1">
      <t>リ</t>
    </rPh>
    <rPh sb="1" eb="2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</si>
</sst>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O7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B2" sqref="B2:H2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V26" sqref="V26:W27"/>
    </sheetView>
  </sheetViews>
  <sheetFormatPr defaultColWidth="2.125" defaultRowHeight="13.5" x14ac:dyDescent="0.15"/>
  <cols>
    <col min="1" max="1" width="8" style="3" customWidth="1"/>
    <col min="2" max="16384" width="2.125" style="3"/>
  </cols>
  <sheetData>
    <row r="1" spans="1:41" ht="50.1" customHeight="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4.9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1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8103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小田原市立白山中学校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4.9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4.95" customHeight="1" thickBot="1" x14ac:dyDescent="0.2">
      <c r="A6" s="104"/>
      <c r="B6" s="81"/>
      <c r="C6" s="82"/>
      <c r="D6" s="82"/>
      <c r="E6" s="102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700</v>
      </c>
      <c r="AC6" s="127"/>
      <c r="AD6" s="127"/>
      <c r="AE6" s="127"/>
      <c r="AF6" s="25" t="s">
        <v>586</v>
      </c>
      <c r="AG6" s="127" t="s">
        <v>701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4.9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4.9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4.9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707</v>
      </c>
      <c r="G12" s="71"/>
      <c r="H12" s="71"/>
      <c r="I12" s="71"/>
      <c r="J12" s="71"/>
      <c r="K12" s="71" t="s">
        <v>759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709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715</v>
      </c>
      <c r="AA15" s="71"/>
      <c r="AB15" s="71"/>
      <c r="AC15" s="71"/>
      <c r="AD15" s="71"/>
      <c r="AE15" s="71" t="s">
        <v>716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760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710</v>
      </c>
      <c r="AA16" s="84"/>
      <c r="AB16" s="84"/>
      <c r="AC16" s="84"/>
      <c r="AD16" s="85"/>
      <c r="AE16" s="84" t="s">
        <v>711</v>
      </c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735</v>
      </c>
      <c r="G22" s="186"/>
      <c r="H22" s="186"/>
      <c r="I22" s="186"/>
      <c r="J22" s="186"/>
      <c r="K22" s="186" t="s">
        <v>736</v>
      </c>
      <c r="L22" s="186"/>
      <c r="M22" s="186"/>
      <c r="N22" s="186"/>
      <c r="O22" s="187"/>
      <c r="P22" s="183">
        <v>3</v>
      </c>
      <c r="Q22" s="183"/>
      <c r="R22" s="188">
        <v>170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747</v>
      </c>
      <c r="AA22" s="186"/>
      <c r="AB22" s="186"/>
      <c r="AC22" s="186"/>
      <c r="AD22" s="186"/>
      <c r="AE22" s="186" t="s">
        <v>748</v>
      </c>
      <c r="AF22" s="186"/>
      <c r="AG22" s="186"/>
      <c r="AH22" s="186"/>
      <c r="AI22" s="187"/>
      <c r="AJ22" s="183">
        <v>3</v>
      </c>
      <c r="AK22" s="183"/>
      <c r="AL22" s="188">
        <v>165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710</v>
      </c>
      <c r="G23" s="204"/>
      <c r="H23" s="204"/>
      <c r="I23" s="204"/>
      <c r="J23" s="204"/>
      <c r="K23" s="204" t="s">
        <v>711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724</v>
      </c>
      <c r="AA23" s="204"/>
      <c r="AB23" s="204"/>
      <c r="AC23" s="204"/>
      <c r="AD23" s="204"/>
      <c r="AE23" s="204" t="s">
        <v>725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737</v>
      </c>
      <c r="G24" s="198"/>
      <c r="H24" s="198"/>
      <c r="I24" s="198"/>
      <c r="J24" s="198"/>
      <c r="K24" s="198" t="s">
        <v>738</v>
      </c>
      <c r="L24" s="198"/>
      <c r="M24" s="198"/>
      <c r="N24" s="198"/>
      <c r="O24" s="199"/>
      <c r="P24" s="195">
        <v>3</v>
      </c>
      <c r="Q24" s="195"/>
      <c r="R24" s="200">
        <v>170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749</v>
      </c>
      <c r="AA24" s="198"/>
      <c r="AB24" s="198"/>
      <c r="AC24" s="198"/>
      <c r="AD24" s="198"/>
      <c r="AE24" s="198" t="s">
        <v>750</v>
      </c>
      <c r="AF24" s="198"/>
      <c r="AG24" s="198"/>
      <c r="AH24" s="198"/>
      <c r="AI24" s="199"/>
      <c r="AJ24" s="195">
        <v>3</v>
      </c>
      <c r="AK24" s="195"/>
      <c r="AL24" s="200">
        <v>165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712</v>
      </c>
      <c r="G25" s="211"/>
      <c r="H25" s="211"/>
      <c r="I25" s="211"/>
      <c r="J25" s="211"/>
      <c r="K25" s="211" t="s">
        <v>713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726</v>
      </c>
      <c r="AA25" s="211"/>
      <c r="AB25" s="211"/>
      <c r="AC25" s="211"/>
      <c r="AD25" s="211"/>
      <c r="AE25" s="211" t="s">
        <v>727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739</v>
      </c>
      <c r="G26" s="198"/>
      <c r="H26" s="198"/>
      <c r="I26" s="198"/>
      <c r="J26" s="198"/>
      <c r="K26" s="198" t="s">
        <v>740</v>
      </c>
      <c r="L26" s="198"/>
      <c r="M26" s="198"/>
      <c r="N26" s="198"/>
      <c r="O26" s="199"/>
      <c r="P26" s="195">
        <v>3</v>
      </c>
      <c r="Q26" s="195"/>
      <c r="R26" s="200">
        <v>160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751</v>
      </c>
      <c r="AA26" s="198"/>
      <c r="AB26" s="198"/>
      <c r="AC26" s="198"/>
      <c r="AD26" s="198"/>
      <c r="AE26" s="198" t="s">
        <v>752</v>
      </c>
      <c r="AF26" s="198"/>
      <c r="AG26" s="198"/>
      <c r="AH26" s="198"/>
      <c r="AI26" s="199"/>
      <c r="AJ26" s="195">
        <v>2</v>
      </c>
      <c r="AK26" s="195"/>
      <c r="AL26" s="200">
        <v>160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717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728</v>
      </c>
      <c r="AA27" s="211"/>
      <c r="AB27" s="211"/>
      <c r="AC27" s="211"/>
      <c r="AD27" s="211"/>
      <c r="AE27" s="211" t="s">
        <v>729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741</v>
      </c>
      <c r="G28" s="198"/>
      <c r="H28" s="198"/>
      <c r="I28" s="198"/>
      <c r="J28" s="198"/>
      <c r="K28" s="198" t="s">
        <v>742</v>
      </c>
      <c r="L28" s="198"/>
      <c r="M28" s="198"/>
      <c r="N28" s="198"/>
      <c r="O28" s="199"/>
      <c r="P28" s="195">
        <v>3</v>
      </c>
      <c r="Q28" s="195"/>
      <c r="R28" s="200">
        <v>175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753</v>
      </c>
      <c r="AA28" s="198"/>
      <c r="AB28" s="198"/>
      <c r="AC28" s="198"/>
      <c r="AD28" s="198"/>
      <c r="AE28" s="198" t="s">
        <v>754</v>
      </c>
      <c r="AF28" s="198"/>
      <c r="AG28" s="198"/>
      <c r="AH28" s="198"/>
      <c r="AI28" s="199"/>
      <c r="AJ28" s="195">
        <v>1</v>
      </c>
      <c r="AK28" s="195"/>
      <c r="AL28" s="200">
        <v>170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719</v>
      </c>
      <c r="G29" s="211"/>
      <c r="H29" s="211"/>
      <c r="I29" s="211"/>
      <c r="J29" s="211"/>
      <c r="K29" s="211" t="s">
        <v>720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717</v>
      </c>
      <c r="AA29" s="211"/>
      <c r="AB29" s="211"/>
      <c r="AC29" s="211"/>
      <c r="AD29" s="211"/>
      <c r="AE29" s="211" t="s">
        <v>730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743</v>
      </c>
      <c r="G30" s="198"/>
      <c r="H30" s="198"/>
      <c r="I30" s="198"/>
      <c r="J30" s="198"/>
      <c r="K30" s="198" t="s">
        <v>744</v>
      </c>
      <c r="L30" s="198"/>
      <c r="M30" s="198"/>
      <c r="N30" s="198"/>
      <c r="O30" s="199"/>
      <c r="P30" s="195">
        <v>3</v>
      </c>
      <c r="Q30" s="195"/>
      <c r="R30" s="200">
        <v>160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755</v>
      </c>
      <c r="AA30" s="198"/>
      <c r="AB30" s="198"/>
      <c r="AC30" s="198"/>
      <c r="AD30" s="198"/>
      <c r="AE30" s="198" t="s">
        <v>756</v>
      </c>
      <c r="AF30" s="198"/>
      <c r="AG30" s="198"/>
      <c r="AH30" s="198"/>
      <c r="AI30" s="199"/>
      <c r="AJ30" s="195">
        <v>1</v>
      </c>
      <c r="AK30" s="195"/>
      <c r="AL30" s="200">
        <v>165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721</v>
      </c>
      <c r="G31" s="211"/>
      <c r="H31" s="211"/>
      <c r="I31" s="211"/>
      <c r="J31" s="211"/>
      <c r="K31" s="211" t="s">
        <v>722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731</v>
      </c>
      <c r="AA31" s="211"/>
      <c r="AB31" s="211"/>
      <c r="AC31" s="211"/>
      <c r="AD31" s="211"/>
      <c r="AE31" s="211" t="s">
        <v>732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745</v>
      </c>
      <c r="G32" s="198"/>
      <c r="H32" s="198"/>
      <c r="I32" s="198"/>
      <c r="J32" s="198"/>
      <c r="K32" s="198" t="s">
        <v>746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757</v>
      </c>
      <c r="AA32" s="198"/>
      <c r="AB32" s="198"/>
      <c r="AC32" s="198"/>
      <c r="AD32" s="198"/>
      <c r="AE32" s="198" t="s">
        <v>758</v>
      </c>
      <c r="AF32" s="198"/>
      <c r="AG32" s="198"/>
      <c r="AH32" s="198"/>
      <c r="AI32" s="199"/>
      <c r="AJ32" s="195">
        <v>1</v>
      </c>
      <c r="AK32" s="195"/>
      <c r="AL32" s="200">
        <v>165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723</v>
      </c>
      <c r="G33" s="219"/>
      <c r="H33" s="219"/>
      <c r="I33" s="219"/>
      <c r="J33" s="219"/>
      <c r="K33" s="219" t="s">
        <v>761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733</v>
      </c>
      <c r="AA33" s="219"/>
      <c r="AB33" s="219"/>
      <c r="AC33" s="219"/>
      <c r="AD33" s="219"/>
      <c r="AE33" s="219" t="s">
        <v>734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20.100000000000001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20.100000000000001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10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5.0999999999999996" customHeight="1" x14ac:dyDescent="0.15"/>
    <row r="42" spans="1:43" ht="24" customHeight="1" x14ac:dyDescent="0.2">
      <c r="A42" s="56" t="s">
        <v>688</v>
      </c>
      <c r="B42" s="59" t="str">
        <f t="shared" ref="B42" si="0">$F$3</f>
        <v>小田原市立白山中学校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714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r="43" spans="1:43" ht="11.1" customHeight="1" x14ac:dyDescent="0.15"/>
    <row r="44" spans="1:43" ht="24" customHeight="1" x14ac:dyDescent="0.2">
      <c r="A44" s="56" t="s">
        <v>692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r="45" spans="1:43" ht="24.9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125" defaultRowHeight="13.5" x14ac:dyDescent="0.15"/>
  <cols>
    <col min="1" max="16384" width="2.125" style="3"/>
  </cols>
  <sheetData>
    <row r="1" spans="1:40" ht="50.1" customHeight="1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1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8103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小田原市立白山中学校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はらだ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原田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ねぎし</v>
      </c>
      <c r="F15" s="292"/>
      <c r="G15" s="292"/>
      <c r="H15" s="292"/>
      <c r="I15" s="292"/>
      <c r="J15" s="292" t="str">
        <f>IF(入力!K22="","",入力!K22)</f>
        <v>てっぺい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170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ちば</v>
      </c>
      <c r="Z15" s="292"/>
      <c r="AA15" s="292"/>
      <c r="AB15" s="292"/>
      <c r="AC15" s="292"/>
      <c r="AD15" s="292" t="str">
        <f>IF(入力!AE22="","",入力!AE22)</f>
        <v>のぶよし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165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根岸</v>
      </c>
      <c r="F16" s="312"/>
      <c r="G16" s="312"/>
      <c r="H16" s="312"/>
      <c r="I16" s="312"/>
      <c r="J16" s="312" t="str">
        <f>IF(入力!K23="","",入力!K23)</f>
        <v>徹平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千葉</v>
      </c>
      <c r="Z16" s="312"/>
      <c r="AA16" s="312"/>
      <c r="AB16" s="312"/>
      <c r="AC16" s="312"/>
      <c r="AD16" s="312" t="str">
        <f>IF(入力!AE23="","",入力!AE23)</f>
        <v>信喜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ほんだ</v>
      </c>
      <c r="F17" s="277"/>
      <c r="G17" s="277"/>
      <c r="H17" s="277"/>
      <c r="I17" s="277"/>
      <c r="J17" s="277" t="str">
        <f>IF(入力!K24="","",入力!K24)</f>
        <v>りつき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170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えんどう</v>
      </c>
      <c r="Z17" s="277"/>
      <c r="AA17" s="277"/>
      <c r="AB17" s="277"/>
      <c r="AC17" s="277"/>
      <c r="AD17" s="277" t="str">
        <f>IF(入力!AE24="","",入力!AE24)</f>
        <v>ゆうと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165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本田</v>
      </c>
      <c r="F18" s="270"/>
      <c r="G18" s="270"/>
      <c r="H18" s="270"/>
      <c r="I18" s="270"/>
      <c r="J18" s="270" t="str">
        <f>IF(入力!K25="","",入力!K25)</f>
        <v>立輝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遠藤</v>
      </c>
      <c r="Z18" s="270"/>
      <c r="AA18" s="270"/>
      <c r="AB18" s="270"/>
      <c r="AC18" s="270"/>
      <c r="AD18" s="270" t="str">
        <f>IF(入力!AE25="","",入力!AE25)</f>
        <v>勇翔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おおつ</v>
      </c>
      <c r="F19" s="277"/>
      <c r="G19" s="277"/>
      <c r="H19" s="277"/>
      <c r="I19" s="277"/>
      <c r="J19" s="277" t="str">
        <f>IF(入力!K26="","",入力!K26)</f>
        <v>りょうすけ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160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かつた</v>
      </c>
      <c r="Z19" s="277"/>
      <c r="AA19" s="277"/>
      <c r="AB19" s="277"/>
      <c r="AC19" s="277"/>
      <c r="AD19" s="277" t="str">
        <f>IF(入力!AE26="","",入力!AE26)</f>
        <v>りゅうしん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160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大津</v>
      </c>
      <c r="F20" s="270"/>
      <c r="G20" s="270"/>
      <c r="H20" s="270"/>
      <c r="I20" s="270"/>
      <c r="J20" s="270" t="str">
        <f>IF(入力!K27="","",入力!K27)</f>
        <v>涼介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勝田</v>
      </c>
      <c r="Z20" s="270"/>
      <c r="AA20" s="270"/>
      <c r="AB20" s="270"/>
      <c r="AC20" s="270"/>
      <c r="AD20" s="270" t="str">
        <f>IF(入力!AE27="","",入力!AE27)</f>
        <v>龍信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きむら</v>
      </c>
      <c r="F21" s="277"/>
      <c r="G21" s="277"/>
      <c r="H21" s="277"/>
      <c r="I21" s="277"/>
      <c r="J21" s="277" t="str">
        <f>IF(入力!K28="","",入力!K28)</f>
        <v>ともや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175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おおつ</v>
      </c>
      <c r="Z21" s="277"/>
      <c r="AA21" s="277"/>
      <c r="AB21" s="277"/>
      <c r="AC21" s="277"/>
      <c r="AD21" s="277" t="str">
        <f>IF(入力!AE28="","",入力!AE28)</f>
        <v>りく</v>
      </c>
      <c r="AE21" s="277"/>
      <c r="AF21" s="277"/>
      <c r="AG21" s="277"/>
      <c r="AH21" s="278"/>
      <c r="AI21" s="273">
        <f>IF(入力!AJ28="","",入力!AJ28)</f>
        <v>1</v>
      </c>
      <c r="AJ21" s="273"/>
      <c r="AK21" s="271">
        <f>IF(入力!AL28="","",入力!AL28)</f>
        <v>170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木村</v>
      </c>
      <c r="F22" s="270"/>
      <c r="G22" s="270"/>
      <c r="H22" s="270"/>
      <c r="I22" s="270"/>
      <c r="J22" s="270" t="str">
        <f>IF(入力!K29="","",入力!K29)</f>
        <v>友哉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大津</v>
      </c>
      <c r="Z22" s="270"/>
      <c r="AA22" s="270"/>
      <c r="AB22" s="270"/>
      <c r="AC22" s="270"/>
      <c r="AD22" s="270" t="str">
        <f>IF(入力!AE29="","",入力!AE29)</f>
        <v>涼玖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いしだ</v>
      </c>
      <c r="F23" s="277"/>
      <c r="G23" s="277"/>
      <c r="H23" s="277"/>
      <c r="I23" s="277"/>
      <c r="J23" s="277" t="str">
        <f>IF(入力!K30="","",入力!K30)</f>
        <v>ひろき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160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まえだ</v>
      </c>
      <c r="Z23" s="277"/>
      <c r="AA23" s="277"/>
      <c r="AB23" s="277"/>
      <c r="AC23" s="277"/>
      <c r="AD23" s="277" t="str">
        <f>IF(入力!AE30="","",入力!AE30)</f>
        <v>ひでとし</v>
      </c>
      <c r="AE23" s="277"/>
      <c r="AF23" s="277"/>
      <c r="AG23" s="277"/>
      <c r="AH23" s="278"/>
      <c r="AI23" s="273">
        <f>IF(入力!AJ30="","",入力!AJ30)</f>
        <v>1</v>
      </c>
      <c r="AJ23" s="273"/>
      <c r="AK23" s="271">
        <f>IF(入力!AL30="","",入力!AL30)</f>
        <v>165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石田</v>
      </c>
      <c r="F24" s="270"/>
      <c r="G24" s="270"/>
      <c r="H24" s="270"/>
      <c r="I24" s="270"/>
      <c r="J24" s="270" t="str">
        <f>IF(入力!K31="","",入力!K31)</f>
        <v>寛樹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前田</v>
      </c>
      <c r="Z24" s="270"/>
      <c r="AA24" s="270"/>
      <c r="AB24" s="270"/>
      <c r="AC24" s="270"/>
      <c r="AD24" s="270" t="str">
        <f>IF(入力!AE31="","",入力!AE31)</f>
        <v>英寿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やまぐち</v>
      </c>
      <c r="F25" s="277"/>
      <c r="G25" s="277"/>
      <c r="H25" s="277"/>
      <c r="I25" s="277"/>
      <c r="J25" s="277" t="str">
        <f>IF(入力!K32="","",入力!K32)</f>
        <v>りと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かわすみ</v>
      </c>
      <c r="Z25" s="277"/>
      <c r="AA25" s="277"/>
      <c r="AB25" s="277"/>
      <c r="AC25" s="277"/>
      <c r="AD25" s="277" t="str">
        <f>IF(入力!AE32="","",入力!AE32)</f>
        <v>やまと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165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山口</v>
      </c>
      <c r="F26" s="283"/>
      <c r="G26" s="283"/>
      <c r="H26" s="283"/>
      <c r="I26" s="283"/>
      <c r="J26" s="283" t="str">
        <f>IF(入力!K33="","",入力!K33)</f>
        <v>璃士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川隅</v>
      </c>
      <c r="Z26" s="283"/>
      <c r="AA26" s="283"/>
      <c r="AB26" s="283"/>
      <c r="AC26" s="283"/>
      <c r="AD26" s="283" t="str">
        <f>IF(入力!AE33="","",入力!AE33)</f>
        <v>大和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8103</v>
      </c>
      <c r="B7" s="31" t="str">
        <f t="shared" ref="B7:C7" si="0">IF($A$8="","",IF($A$9="",B8,B8&amp;"・"&amp;B9))</f>
        <v>小田原市立白山中学校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0001</v>
      </c>
      <c r="H7" s="31">
        <f t="shared" si="1"/>
        <v>0</v>
      </c>
      <c r="I7" s="31" t="str">
        <f t="shared" si="1"/>
        <v>神奈川県小田原市扇町五丁目７番１７号</v>
      </c>
      <c r="J7" s="31">
        <f t="shared" si="1"/>
        <v>0</v>
      </c>
      <c r="K7" s="31" t="str">
        <f t="shared" si="1"/>
        <v>0465</v>
      </c>
      <c r="L7" s="31" t="str">
        <f t="shared" si="1"/>
        <v>34</v>
      </c>
      <c r="M7" s="31" t="str">
        <f t="shared" si="1"/>
        <v>9295</v>
      </c>
      <c r="N7" s="31" t="str">
        <f t="shared" si="1"/>
        <v>0465</v>
      </c>
      <c r="O7" s="31" t="str">
        <f t="shared" si="1"/>
        <v>３２</v>
      </c>
      <c r="P7" s="31" t="str">
        <f t="shared" si="1"/>
        <v>７５８６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8103</v>
      </c>
      <c r="B8" s="32" t="str">
        <f>IF(入力!$F$3="","",入力!$F$3)</f>
        <v>小田原市立白山中学校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0001</v>
      </c>
      <c r="H8" s="32"/>
      <c r="I8" s="32" t="str">
        <f>IF(入力!$L$5="","",入力!$L$5)</f>
        <v>神奈川県小田原市扇町五丁目７番１７号</v>
      </c>
      <c r="J8" s="32"/>
      <c r="K8" s="42" t="str">
        <f>IF(入力!$AB$4="","",入力!$AB$4)</f>
        <v>0465</v>
      </c>
      <c r="L8" s="42" t="str">
        <f>IF(入力!$AG$4="","",入力!$AG$4)</f>
        <v>34</v>
      </c>
      <c r="M8" s="42" t="str">
        <f>IF(入力!$AL$4="","",入力!$AL$4)</f>
        <v>9295</v>
      </c>
      <c r="N8" s="42" t="str">
        <f>IF(入力!$AB$6="","",入力!$AB$6)</f>
        <v>0465</v>
      </c>
      <c r="O8" s="42" t="str">
        <f>IF(入力!$AG$6="","",入力!$AG$6)</f>
        <v>３２</v>
      </c>
      <c r="P8" s="42" t="str">
        <f>IF(入力!$AL$6="","",入力!$AL$6)</f>
        <v>７５８６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9295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原田</v>
      </c>
      <c r="D16" s="32" t="str">
        <f>IF(入力!$K$13="","",入力!$K$13)</f>
        <v>純志</v>
      </c>
      <c r="E16" s="32" t="str">
        <f>IF(入力!$F$12="","",入力!$F$12)</f>
        <v>はらだ</v>
      </c>
      <c r="F16" s="32" t="str">
        <f>IF(入力!$K$12="","",入力!$K$12)</f>
        <v>じゅんじ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佐々木</v>
      </c>
      <c r="D17" s="32" t="str">
        <f>IF(入力!$AE$13="","",入力!$AE$13)</f>
        <v>大地</v>
      </c>
      <c r="E17" s="32" t="str">
        <f>IF(入力!$Z$12="","",入力!$Z$12)</f>
        <v>ささき</v>
      </c>
      <c r="F17" s="32" t="str">
        <f>IF(入力!$AE$12="","",入力!$AE$12)</f>
        <v>だいち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根岸</v>
      </c>
      <c r="D24" s="32" t="str">
        <f>IF(入力!$AE$16="","",入力!$AE$16)</f>
        <v>徹平</v>
      </c>
      <c r="E24" s="32" t="str">
        <f>IF(入力!$Z$15="","",入力!$Z$15)</f>
        <v>ねぎし</v>
      </c>
      <c r="F24" s="32" t="str">
        <f>IF(入力!$AE$15="","",入力!$AE$15)</f>
        <v>てっぺい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根岸</v>
      </c>
      <c r="D53" s="32" t="str">
        <f>IF(OR(L53&lt;&gt;"○",入力!K23=""),"",入力!K23)</f>
        <v>徹平</v>
      </c>
      <c r="E53" s="32" t="str">
        <f>IF(OR(L53&lt;&gt;"○",入力!F22=""),"",入力!F22)</f>
        <v>ねぎし</v>
      </c>
      <c r="F53" s="32" t="str">
        <f>IF(OR(L53&lt;&gt;"○",入力!K22=""),"",入力!K22)</f>
        <v>てっぺい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本田</v>
      </c>
      <c r="D54" s="32" t="str">
        <f>IF(OR(L54&lt;&gt;"○",入力!K25=""),"",入力!K25)</f>
        <v>立輝</v>
      </c>
      <c r="E54" s="32" t="str">
        <f>IF(OR(L54&lt;&gt;"○",入力!F24=""),"",入力!F24)</f>
        <v>ほんだ</v>
      </c>
      <c r="F54" s="32" t="str">
        <f>IF(OR(L54&lt;&gt;"○",入力!K24=""),"",入力!K24)</f>
        <v>りつき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170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大津</v>
      </c>
      <c r="D55" s="32" t="str">
        <f>IF(OR(L55&lt;&gt;"○",入力!K27=""),"",入力!K27)</f>
        <v>涼介</v>
      </c>
      <c r="E55" s="32" t="str">
        <f>IF(OR(L55&lt;&gt;"○",入力!F26=""),"",入力!F26)</f>
        <v>おおつ</v>
      </c>
      <c r="F55" s="32" t="str">
        <f>IF(OR(L55&lt;&gt;"○",入力!K26=""),"",入力!K26)</f>
        <v>りょうすけ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160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木村</v>
      </c>
      <c r="D56" s="32" t="str">
        <f>IF(OR(L56&lt;&gt;"○",入力!K29=""),"",入力!K29)</f>
        <v>友哉</v>
      </c>
      <c r="E56" s="32" t="str">
        <f>IF(OR(L56&lt;&gt;"○",入力!F28=""),"",入力!F28)</f>
        <v>きむら</v>
      </c>
      <c r="F56" s="32" t="str">
        <f>IF(OR(L56&lt;&gt;"○",入力!K28=""),"",入力!K28)</f>
        <v>ともや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石田</v>
      </c>
      <c r="D57" s="32" t="str">
        <f>IF(OR(L57&lt;&gt;"○",入力!K31=""),"",入力!K31)</f>
        <v>寛樹</v>
      </c>
      <c r="E57" s="32" t="str">
        <f>IF(OR(L57&lt;&gt;"○",入力!F30=""),"",入力!F30)</f>
        <v>いしだ</v>
      </c>
      <c r="F57" s="32" t="str">
        <f>IF(OR(L57&lt;&gt;"○",入力!K30=""),"",入力!K30)</f>
        <v>ひろき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160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山口</v>
      </c>
      <c r="D58" s="32" t="str">
        <f>IF(OR(L58&lt;&gt;"○",入力!K33=""),"",入力!K33)</f>
        <v>璃士</v>
      </c>
      <c r="E58" s="32" t="str">
        <f>IF(OR(L58&lt;&gt;"○",入力!F32=""),"",入力!F32)</f>
        <v>やまぐち</v>
      </c>
      <c r="F58" s="32" t="str">
        <f>IF(OR(L58&lt;&gt;"○",入力!K32=""),"",入力!K32)</f>
        <v>りと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千葉</v>
      </c>
      <c r="D59" s="32" t="str">
        <f>IF(OR(L59&lt;&gt;"○",入力!AE23=""),"",入力!AE23)</f>
        <v>信喜</v>
      </c>
      <c r="E59" s="32" t="str">
        <f>IF(OR(L59&lt;&gt;"○",入力!Z22=""),"",入力!Z22)</f>
        <v>ちば</v>
      </c>
      <c r="F59" s="32" t="str">
        <f>IF(OR(L59&lt;&gt;"○",入力!AE22=""),"",入力!AE22)</f>
        <v>のぶよし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遠藤</v>
      </c>
      <c r="D60" s="32" t="str">
        <f>IF(OR(L60&lt;&gt;"○",入力!AE25=""),"",入力!AE25)</f>
        <v>勇翔</v>
      </c>
      <c r="E60" s="32" t="str">
        <f>IF(OR(L60&lt;&gt;"○",入力!Z24=""),"",入力!Z24)</f>
        <v>えんどう</v>
      </c>
      <c r="F60" s="32" t="str">
        <f>IF(OR(L60&lt;&gt;"○",入力!AE24=""),"",入力!AE24)</f>
        <v>ゆうと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勝田</v>
      </c>
      <c r="D61" s="32" t="str">
        <f>IF(OR(L61&lt;&gt;"○",入力!AE27=""),"",入力!AE27)</f>
        <v>龍信</v>
      </c>
      <c r="E61" s="32" t="str">
        <f>IF(OR(L61&lt;&gt;"○",入力!Z26=""),"",入力!Z26)</f>
        <v>かつた</v>
      </c>
      <c r="F61" s="32" t="str">
        <f>IF(OR(L61&lt;&gt;"○",入力!AE26=""),"",入力!AE26)</f>
        <v>りゅうしん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大津</v>
      </c>
      <c r="D62" s="32" t="str">
        <f>IF(OR(L62&lt;&gt;"○",入力!AE29=""),"",入力!AE29)</f>
        <v>涼玖</v>
      </c>
      <c r="E62" s="32" t="str">
        <f>IF(OR(L62&lt;&gt;"○",入力!Z28=""),"",入力!Z28)</f>
        <v>おおつ</v>
      </c>
      <c r="F62" s="32" t="str">
        <f>IF(OR(L62&lt;&gt;"○",入力!AE28=""),"",入力!AE28)</f>
        <v>りく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170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前田</v>
      </c>
      <c r="D63" s="32" t="str">
        <f>IF(OR(L63&lt;&gt;"○",入力!AE31=""),"",入力!AE31)</f>
        <v>英寿</v>
      </c>
      <c r="E63" s="32" t="str">
        <f>IF(OR(L63&lt;&gt;"○",入力!Z30=""),"",入力!Z30)</f>
        <v>まえだ</v>
      </c>
      <c r="F63" s="32" t="str">
        <f>IF(OR(L63&lt;&gt;"○",入力!AE30=""),"",入力!AE30)</f>
        <v>ひでとし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165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川隅</v>
      </c>
      <c r="D64" s="32" t="str">
        <f>IF(OR(L64&lt;&gt;"○",入力!AE33=""),"",入力!AE33)</f>
        <v>大和</v>
      </c>
      <c r="E64" s="32" t="str">
        <f>IF(OR(L64&lt;&gt;"○",入力!Z32=""),"",入力!Z32)</f>
        <v>かわすみ</v>
      </c>
      <c r="F64" s="32" t="str">
        <f>IF(OR(L64&lt;&gt;"○",入力!AE32=""),"",入力!AE32)</f>
        <v>やまと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佐々木　大地</cp:lastModifiedBy>
  <cp:lastPrinted>2022-05-09T10:01:40Z</cp:lastPrinted>
  <dcterms:created xsi:type="dcterms:W3CDTF">2006-11-03T01:52:14Z</dcterms:created>
  <dcterms:modified xsi:type="dcterms:W3CDTF">2022-05-09T10:35:44Z</dcterms:modified>
</cp:coreProperties>
</file>