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76068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<sst xmlns="http://schemas.openxmlformats.org/spreadsheetml/2006/main" count="1434" uniqueCount="728">
  <si>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</si>
  <si>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</si>
  <si>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</si>
  <si>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</si>
  <si>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</si>
  <si>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</si>
  <si>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</si>
  <si>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</si>
  <si>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</si>
  <si>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</si>
  <si>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</si>
  <si>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</si>
  <si>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</si>
  <si>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</si>
  <si>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</si>
  <si>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</si>
  <si>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</si>
  <si>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</si>
  <si>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</si>
  <si>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</si>
  <si>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</si>
  <si>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</si>
  <si>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</si>
  <si>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</si>
  <si>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</si>
  <si>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</si>
  <si>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</si>
  <si>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</si>
  <si>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</si>
  <si>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</si>
  <si>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</si>
  <si>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</si>
  <si>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</si>
  <si>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</si>
  <si>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</si>
  <si>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</si>
  <si>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</si>
  <si>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</si>
  <si>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</si>
  <si>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</si>
  <si>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</si>
  <si>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</si>
  <si>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</si>
  <si>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</si>
  <si>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</si>
  <si>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</si>
  <si>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</si>
  <si>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</si>
  <si>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</si>
  <si>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</si>
  <si>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</si>
  <si>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</si>
  <si>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</si>
  <si>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</si>
  <si>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</si>
  <si>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</si>
  <si>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</si>
  <si>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</si>
  <si>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</si>
  <si>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</si>
  <si>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</si>
  <si>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</si>
  <si>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</si>
  <si>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</si>
  <si>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</si>
  <si>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</si>
  <si>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</si>
  <si>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</si>
  <si>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</si>
  <si>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</si>
  <si>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</si>
  <si>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</si>
  <si>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</si>
  <si>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</si>
  <si>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</si>
  <si>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</si>
  <si>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</si>
  <si>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</si>
  <si>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</si>
  <si>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</si>
  <si>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</si>
  <si>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</si>
  <si>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</si>
  <si>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</si>
  <si>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</si>
  <si>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</si>
  <si>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</si>
  <si>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</si>
  <si>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</si>
  <si>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</si>
  <si>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</si>
  <si>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</si>
  <si>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</si>
  <si>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</si>
  <si>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</si>
  <si>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</si>
  <si>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</si>
  <si>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</si>
  <si>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</si>
  <si>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</si>
  <si>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</si>
  <si>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</si>
  <si>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</si>
  <si>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</si>
  <si>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</si>
  <si>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</si>
  <si>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</si>
  <si>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</si>
  <si>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</si>
  <si>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</si>
  <si>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</si>
  <si>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</si>
  <si>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</si>
  <si>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</si>
  <si>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</si>
  <si>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</si>
  <si>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</si>
  <si>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</si>
  <si>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</si>
  <si>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</si>
  <si>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</si>
  <si>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</si>
  <si>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</si>
  <si>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</si>
  <si>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</si>
  <si>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</si>
  <si>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</si>
  <si>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</si>
  <si>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</si>
  <si>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</si>
  <si>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</si>
  <si>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</si>
  <si>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</si>
  <si>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</si>
  <si>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</si>
  <si>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</si>
  <si>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</si>
  <si>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</si>
  <si>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</si>
  <si>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</si>
  <si>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</si>
  <si>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</si>
  <si>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</si>
  <si>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</si>
  <si>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</si>
  <si>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</si>
  <si>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</si>
  <si>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</si>
  <si>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</si>
  <si>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</si>
  <si>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</si>
  <si>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</si>
  <si>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</si>
  <si>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</si>
  <si>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</si>
  <si>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</si>
  <si>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</si>
  <si>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</si>
  <si>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</si>
  <si>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</si>
  <si>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</si>
  <si>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</si>
  <si>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</si>
  <si>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</si>
  <si>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</si>
  <si>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</si>
  <si>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</si>
  <si>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</si>
  <si>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</si>
  <si>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</si>
  <si>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</si>
  <si>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</si>
  <si>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</si>
  <si>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</si>
  <si>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</si>
  <si>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</si>
  <si>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</si>
  <si>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</si>
  <si>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</si>
  <si>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</si>
  <si>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</si>
  <si>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</si>
  <si>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</si>
  <si>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</si>
  <si>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</si>
  <si>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</si>
  <si>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</si>
  <si>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</si>
  <si>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</si>
  <si>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</si>
  <si>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</si>
  <si>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</si>
  <si>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</si>
  <si>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</si>
  <si>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</si>
  <si>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</si>
  <si>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</si>
  <si>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</si>
  <si>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</si>
  <si>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</si>
  <si>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</si>
  <si>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</si>
  <si>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</si>
  <si>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</si>
  <si>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</si>
  <si>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</si>
  <si>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</si>
  <si>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</si>
  <si>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</si>
  <si>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</si>
  <si>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</si>
  <si>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</si>
  <si>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</si>
  <si>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</si>
  <si>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</si>
  <si>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</si>
  <si>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</si>
  <si>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</si>
  <si>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</si>
  <si>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</si>
  <si>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</si>
  <si>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</si>
  <si>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</si>
  <si>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</si>
  <si>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</si>
  <si>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</si>
  <si>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</si>
  <si>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</si>
  <si>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</si>
  <si>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</si>
  <si>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</si>
  <si>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</si>
  <si>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</si>
  <si>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</si>
  <si>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</si>
  <si>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</si>
  <si>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</si>
  <si>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</si>
  <si>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</si>
  <si>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</si>
  <si>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</si>
  <si>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</si>
  <si>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</si>
  <si>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</si>
  <si>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</si>
  <si>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</si>
  <si>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</si>
  <si>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</si>
  <si>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</si>
  <si>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</si>
  <si>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</si>
  <si>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</si>
  <si>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</si>
  <si>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</si>
  <si>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</si>
  <si>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</si>
  <si>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</si>
  <si>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</si>
  <si>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</si>
  <si>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</si>
  <si>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</si>
  <si>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</si>
  <si>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</si>
  <si>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</si>
  <si>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</si>
  <si>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</si>
  <si>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</si>
  <si>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</si>
  <si>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</si>
  <si>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</si>
  <si>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</si>
  <si>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</si>
  <si>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</si>
  <si>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</si>
  <si>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</si>
  <si>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</si>
  <si>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</si>
  <si>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</si>
  <si>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</si>
  <si>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</si>
  <si>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</si>
  <si>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</si>
  <si>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</si>
  <si>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</si>
  <si>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</si>
  <si>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</si>
  <si>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</si>
  <si>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</si>
  <si>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</si>
  <si>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</si>
  <si>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</si>
  <si>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</si>
  <si>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</si>
  <si>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</si>
  <si>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</si>
  <si>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</si>
  <si>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</si>
  <si>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</si>
  <si>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</si>
  <si>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</si>
  <si>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</si>
  <si>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</si>
  <si>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</si>
  <si>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</si>
  <si>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</si>
  <si>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</si>
  <si>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</si>
  <si>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</si>
  <si>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</si>
  <si>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</si>
  <si>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</si>
  <si>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</si>
  <si>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</si>
  <si>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</si>
  <si>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</si>
  <si>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</si>
  <si>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</si>
  <si>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</si>
  <si>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</si>
  <si>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</si>
  <si>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</si>
  <si>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</si>
  <si>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</si>
  <si>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</si>
  <si>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</si>
  <si>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</si>
  <si>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</si>
  <si>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</si>
  <si>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</si>
  <si>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</si>
  <si>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</si>
  <si>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</si>
  <si>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</si>
  <si>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</si>
  <si>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</si>
  <si>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</si>
  <si>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</si>
  <si>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</si>
  <si>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</si>
  <si>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</si>
  <si>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</si>
  <si>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</si>
  <si>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</si>
  <si>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</si>
  <si>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</si>
  <si>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</si>
  <si>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</si>
  <si>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</si>
  <si>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</si>
  <si>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</si>
  <si>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</si>
  <si>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</si>
  <si>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</si>
  <si>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</si>
  <si>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</si>
  <si>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</si>
  <si>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</si>
  <si>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</si>
  <si>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</si>
  <si>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</si>
  <si>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</si>
  <si>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</si>
  <si>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</si>
  <si>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</si>
  <si>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</si>
  <si>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</si>
  <si>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</si>
  <si>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</si>
  <si>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</si>
  <si>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</si>
  <si>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</si>
  <si>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</si>
  <si>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</si>
  <si>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</si>
  <si>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</si>
  <si>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</si>
  <si>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</si>
  <si>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</si>
  <si>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</si>
  <si>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</si>
  <si>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</si>
  <si>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</si>
  <si>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</si>
  <si>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</si>
  <si>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</si>
  <si>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</si>
  <si>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</si>
  <si>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</si>
  <si>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</si>
  <si>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</si>
  <si>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</si>
  <si>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</si>
  <si>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</si>
  <si>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</si>
  <si>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</si>
  <si>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</si>
  <si>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</si>
  <si>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</si>
  <si>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</si>
  <si>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</si>
  <si>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</si>
  <si>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</si>
  <si>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</si>
  <si>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</si>
  <si>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</si>
  <si>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</si>
  <si>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</si>
  <si>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</si>
  <si>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</si>
  <si>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</si>
  <si>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</si>
  <si>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</si>
  <si>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</si>
  <si>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</si>
  <si>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</si>
  <si>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</si>
  <si>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</si>
  <si>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</si>
  <si>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</si>
  <si>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</si>
  <si>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</si>
  <si>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</si>
  <si>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</si>
  <si>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</si>
  <si>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</si>
  <si>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</si>
  <si>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</si>
  <si>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</si>
  <si>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</si>
  <si>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</si>
  <si>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</si>
  <si>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</si>
  <si>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</si>
  <si>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</si>
  <si>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</si>
  <si>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</si>
  <si>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</si>
  <si>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</si>
  <si>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</si>
  <si>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</si>
  <si>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</si>
  <si>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</si>
  <si>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</si>
  <si>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</si>
  <si>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</si>
  <si>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</si>
  <si>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</si>
  <si>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</si>
  <si>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</si>
  <si>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</si>
  <si>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</si>
  <si>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</si>
  <si>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</si>
  <si>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</si>
  <si>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</si>
  <si>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</si>
  <si>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</si>
  <si>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</si>
  <si>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</si>
  <si>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</si>
  <si>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</si>
  <si>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</si>
  <si>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</si>
  <si>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</si>
  <si>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</si>
  <si>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</si>
  <si>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</si>
  <si>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</si>
  <si>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</si>
  <si>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</si>
  <si>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</si>
  <si>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</si>
  <si>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</si>
  <si>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</si>
  <si>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</si>
  <si>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</si>
  <si>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</si>
  <si>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</si>
  <si>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</si>
  <si>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</si>
  <si>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</si>
  <si>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</si>
  <si>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</si>
  <si>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</si>
  <si>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</si>
  <si>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</si>
  <si>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</si>
  <si>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</si>
  <si>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</si>
  <si>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</si>
  <si>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</si>
  <si>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</si>
  <si>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</si>
  <si>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</si>
  <si>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</si>
  <si>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</si>
  <si>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</si>
  <si>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</si>
  <si>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</si>
  <si>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</si>
  <si>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</si>
  <si>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</si>
  <si>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</si>
  <si>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</si>
  <si>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</si>
  <si>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</si>
  <si>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</si>
  <si>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</si>
  <si>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</si>
  <si>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</si>
  <si>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</si>
  <si>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</si>
  <si>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</si>
  <si>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</si>
  <si>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</si>
  <si>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</si>
  <si>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</si>
  <si>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</si>
  <si>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</si>
  <si>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</si>
  <si>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</si>
  <si>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</si>
  <si>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</si>
  <si>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</si>
  <si>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</si>
  <si>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</si>
  <si>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</si>
  <si>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</si>
  <si>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</si>
  <si>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</si>
  <si>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</si>
  <si>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</si>
  <si>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</si>
  <si>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</si>
  <si>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</si>
  <si>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</si>
  <si>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</si>
  <si>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</si>
  <si>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</si>
  <si>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</si>
  <si>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</si>
  <si>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</si>
  <si>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</si>
  <si>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</si>
  <si>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</si>
  <si>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</si>
  <si>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</si>
  <si>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</si>
  <si>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</si>
  <si>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</si>
  <si>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</si>
  <si>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</si>
  <si>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</si>
  <si>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</si>
  <si>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</si>
  <si>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</si>
  <si>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</si>
  <si>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</si>
  <si>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</si>
  <si>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</si>
  <si>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</si>
  <si>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</si>
  <si>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</si>
  <si>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</si>
  <si>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</si>
  <si>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</si>
  <si>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</si>
  <si>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</si>
  <si>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</si>
  <si>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</si>
  <si>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</si>
  <si>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</si>
  <si>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</si>
  <si>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</si>
  <si>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</si>
  <si>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</si>
  <si>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</si>
  <si>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</si>
  <si>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</si>
  <si>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</si>
  <si>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</si>
  <si>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</si>
  <si>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</si>
  <si>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</si>
  <si>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</si>
  <si>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</si>
  <si>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</si>
  <si>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</si>
  <si>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</si>
  <si>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</si>
  <si>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</si>
  <si>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</si>
  <si>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</si>
  <si>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</si>
  <si>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</si>
  <si>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</si>
  <si>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</si>
  <si>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</si>
  <si>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</si>
  <si>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</si>
  <si>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</si>
  <si>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</si>
  <si>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</si>
  <si>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</si>
  <si>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</si>
  <si>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</si>
  <si>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</si>
  <si>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</si>
  <si>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</si>
  <si>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</si>
  <si>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</si>
  <si>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</si>
  <si>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</si>
  <si>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</si>
  <si>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</si>
  <si>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</si>
  <si>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</si>
  <si>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</si>
  <si>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</si>
  <si>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</si>
  <si>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</si>
  <si>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</si>
  <si>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</si>
  <si>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</si>
  <si>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</si>
  <si>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</si>
  <si>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</si>
  <si>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</si>
  <si>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</si>
  <si>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</si>
  <si>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</si>
  <si>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</si>
  <si>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</si>
  <si>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</si>
  <si>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</si>
  <si>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</si>
  <si>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</si>
  <si>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</si>
  <si>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</si>
  <si>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</si>
  <si>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</si>
  <si>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</si>
  <si>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</si>
  <si>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</si>
  <si>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</si>
  <si>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</si>
  <si>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</si>
  <si>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</si>
  <si>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</si>
  <si>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</si>
  <si>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</si>
  <si>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</si>
  <si>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</si>
  <si>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</si>
  <si>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</si>
  <si>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</si>
  <si>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</si>
  <si>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</si>
  <si>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</si>
  <si>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</si>
  <si>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</si>
  <si>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</si>
  <si>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</si>
  <si>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</si>
  <si>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</si>
  <si>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</si>
  <si>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</si>
  <si>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</si>
  <si>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</si>
  <si>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</si>
  <si>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</si>
  <si>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</si>
  <si>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</si>
  <si>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</si>
  <si>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</si>
  <si>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</si>
  <si>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</si>
  <si>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</si>
  <si>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</si>
  <si>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</si>
  <si>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</si>
  <si>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</si>
  <si>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</si>
  <si>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</si>
  <si>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</si>
  <si>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</si>
  <si>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0465</t>
    <phoneticPr fontId="2"/>
  </si>
  <si>
    <t>42</t>
    <phoneticPr fontId="2"/>
  </si>
  <si>
    <t>1640</t>
    <phoneticPr fontId="2"/>
  </si>
  <si>
    <t>250</t>
    <phoneticPr fontId="2"/>
  </si>
  <si>
    <t>0215</t>
    <phoneticPr fontId="2"/>
  </si>
  <si>
    <t>小田原市千代８００</t>
    <rPh sb="0" eb="4">
      <t>オダワラシ</t>
    </rPh>
    <rPh sb="4" eb="6">
      <t>チヨ</t>
    </rPh>
    <phoneticPr fontId="2"/>
  </si>
  <si>
    <t>42</t>
    <phoneticPr fontId="2"/>
  </si>
  <si>
    <t>6814</t>
    <phoneticPr fontId="2"/>
  </si>
  <si>
    <t>髙木</t>
    <rPh sb="0" eb="2">
      <t>タカギ</t>
    </rPh>
    <phoneticPr fontId="2"/>
  </si>
  <si>
    <t>清司</t>
    <rPh sb="0" eb="2">
      <t>キヨシ</t>
    </rPh>
    <phoneticPr fontId="2"/>
  </si>
  <si>
    <t>たかぎ</t>
    <phoneticPr fontId="2"/>
  </si>
  <si>
    <t>きよし</t>
    <phoneticPr fontId="2"/>
  </si>
  <si>
    <t>たなか</t>
    <phoneticPr fontId="2"/>
  </si>
  <si>
    <t>ひでとし</t>
    <phoneticPr fontId="2"/>
  </si>
  <si>
    <t>田中</t>
    <rPh sb="0" eb="2">
      <t>タナカ</t>
    </rPh>
    <phoneticPr fontId="2"/>
  </si>
  <si>
    <t>秀利</t>
    <rPh sb="0" eb="2">
      <t>ヒデトシ</t>
    </rPh>
    <phoneticPr fontId="2"/>
  </si>
  <si>
    <t>かしわぎ</t>
    <phoneticPr fontId="2"/>
  </si>
  <si>
    <t>よしき</t>
    <phoneticPr fontId="2"/>
  </si>
  <si>
    <t>柏木</t>
    <rPh sb="0" eb="2">
      <t>カシワギ</t>
    </rPh>
    <phoneticPr fontId="2"/>
  </si>
  <si>
    <t>宣紀</t>
    <rPh sb="0" eb="2">
      <t>ヨシキ</t>
    </rPh>
    <phoneticPr fontId="2"/>
  </si>
  <si>
    <t>かしわぎ</t>
    <phoneticPr fontId="2"/>
  </si>
  <si>
    <t>よしき</t>
    <phoneticPr fontId="2"/>
  </si>
  <si>
    <t>おおはた</t>
    <phoneticPr fontId="2"/>
  </si>
  <si>
    <t>れん</t>
    <phoneticPr fontId="2"/>
  </si>
  <si>
    <t>大畠</t>
    <rPh sb="0" eb="2">
      <t>オオハタ</t>
    </rPh>
    <phoneticPr fontId="2"/>
  </si>
  <si>
    <t>漣</t>
    <rPh sb="0" eb="1">
      <t>レン</t>
    </rPh>
    <phoneticPr fontId="2"/>
  </si>
  <si>
    <t>よこやま</t>
    <phoneticPr fontId="2"/>
  </si>
  <si>
    <t>えい</t>
    <phoneticPr fontId="2"/>
  </si>
  <si>
    <t>横山</t>
    <rPh sb="0" eb="2">
      <t>ヨコヤマ</t>
    </rPh>
    <phoneticPr fontId="2"/>
  </si>
  <si>
    <t>瑛</t>
    <rPh sb="0" eb="1">
      <t>エイ</t>
    </rPh>
    <phoneticPr fontId="2"/>
  </si>
  <si>
    <t>とだ</t>
    <phoneticPr fontId="2"/>
  </si>
  <si>
    <t>ともや</t>
    <phoneticPr fontId="2"/>
  </si>
  <si>
    <t>戸田</t>
    <rPh sb="0" eb="2">
      <t>トダ</t>
    </rPh>
    <phoneticPr fontId="2"/>
  </si>
  <si>
    <t>朝也</t>
    <rPh sb="0" eb="2">
      <t>トモヤ</t>
    </rPh>
    <phoneticPr fontId="2"/>
  </si>
  <si>
    <t>かわだ</t>
    <phoneticPr fontId="2"/>
  </si>
  <si>
    <t>かい</t>
    <phoneticPr fontId="2"/>
  </si>
  <si>
    <t>河田</t>
    <rPh sb="0" eb="2">
      <t>カワダ</t>
    </rPh>
    <phoneticPr fontId="2"/>
  </si>
  <si>
    <t>櫂</t>
    <rPh sb="0" eb="1">
      <t>カイ</t>
    </rPh>
    <phoneticPr fontId="2"/>
  </si>
  <si>
    <t>よしだ</t>
    <phoneticPr fontId="2"/>
  </si>
  <si>
    <t>りんたろう</t>
    <phoneticPr fontId="2"/>
  </si>
  <si>
    <t>吉田</t>
    <rPh sb="0" eb="2">
      <t>ヨシダ</t>
    </rPh>
    <phoneticPr fontId="2"/>
  </si>
  <si>
    <t>琳太郎</t>
    <rPh sb="0" eb="1">
      <t>リン</t>
    </rPh>
    <rPh sb="1" eb="3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</si>
</sst>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R34" sqref="R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8106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県西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小田原市立千代中学校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707</v>
      </c>
      <c r="L22" s="116"/>
      <c r="M22" s="116"/>
      <c r="N22" s="116"/>
      <c r="O22" s="117"/>
      <c r="P22" s="113">
        <v>2</v>
      </c>
      <c r="Q22" s="113"/>
      <c r="R22" s="104">
        <v>160</v>
      </c>
      <c r="S22" s="105"/>
      <c r="T22" s="104" t="s">
        <v>544</v>
      </c>
      <c r="U22" s="105"/>
      <c r="V22" s="111">
        <v>7</v>
      </c>
      <c r="W22" s="112"/>
      <c r="X22" s="113"/>
      <c r="Y22" s="113"/>
      <c r="Z22" s="115"/>
      <c r="AA22" s="116"/>
      <c r="AB22" s="116"/>
      <c r="AC22" s="116"/>
      <c r="AD22" s="116"/>
      <c r="AE22" s="116"/>
      <c r="AF22" s="116"/>
      <c r="AG22" s="116"/>
      <c r="AH22" s="116"/>
      <c r="AI22" s="117"/>
      <c r="AJ22" s="113"/>
      <c r="AK22" s="113"/>
      <c r="AL22" s="104"/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704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708</v>
      </c>
      <c r="G24" s="82"/>
      <c r="H24" s="82"/>
      <c r="I24" s="82"/>
      <c r="J24" s="82"/>
      <c r="K24" s="82" t="s">
        <v>709</v>
      </c>
      <c r="L24" s="82"/>
      <c r="M24" s="82"/>
      <c r="N24" s="82"/>
      <c r="O24" s="83"/>
      <c r="P24" s="72">
        <v>2</v>
      </c>
      <c r="Q24" s="72"/>
      <c r="R24" s="88">
        <v>155</v>
      </c>
      <c r="S24" s="89"/>
      <c r="T24" s="68" t="s">
        <v>544</v>
      </c>
      <c r="U24" s="69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712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>
        <v>155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716</v>
      </c>
      <c r="G28" s="82"/>
      <c r="H28" s="82"/>
      <c r="I28" s="82"/>
      <c r="J28" s="82"/>
      <c r="K28" s="82" t="s">
        <v>717</v>
      </c>
      <c r="L28" s="82"/>
      <c r="M28" s="82"/>
      <c r="N28" s="82"/>
      <c r="O28" s="83"/>
      <c r="P28" s="72">
        <v>2</v>
      </c>
      <c r="Q28" s="72"/>
      <c r="R28" s="88">
        <v>172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719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720</v>
      </c>
      <c r="G30" s="82"/>
      <c r="H30" s="82"/>
      <c r="I30" s="82"/>
      <c r="J30" s="82"/>
      <c r="K30" s="82" t="s">
        <v>721</v>
      </c>
      <c r="L30" s="82"/>
      <c r="M30" s="82"/>
      <c r="N30" s="82"/>
      <c r="O30" s="83"/>
      <c r="P30" s="72">
        <v>1</v>
      </c>
      <c r="Q30" s="72"/>
      <c r="R30" s="88">
        <v>165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722</v>
      </c>
      <c r="G31" s="100"/>
      <c r="H31" s="100"/>
      <c r="I31" s="100"/>
      <c r="J31" s="100"/>
      <c r="K31" s="100" t="s">
        <v>723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724</v>
      </c>
      <c r="G32" s="82"/>
      <c r="H32" s="82"/>
      <c r="I32" s="82"/>
      <c r="J32" s="82"/>
      <c r="K32" s="82" t="s">
        <v>725</v>
      </c>
      <c r="L32" s="82"/>
      <c r="M32" s="82"/>
      <c r="N32" s="82"/>
      <c r="O32" s="83"/>
      <c r="P32" s="72">
        <v>2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726</v>
      </c>
      <c r="G33" s="75"/>
      <c r="H33" s="75"/>
      <c r="I33" s="75"/>
      <c r="J33" s="75"/>
      <c r="K33" s="75" t="s">
        <v>727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8106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県西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小田原市立千代中学校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たかぎ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髙木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かしわぎ</v>
      </c>
      <c r="F15" s="313"/>
      <c r="G15" s="313"/>
      <c r="H15" s="313"/>
      <c r="I15" s="313"/>
      <c r="J15" s="313" t="str">
        <f>IF(入力!K22="","",入力!K22)</f>
        <v>よしき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 t="str">
        <f>IF(入力!X22="","",入力!X22)</f>
        <v/>
      </c>
      <c r="X15" s="316"/>
      <c r="Y15" s="312" t="str">
        <f>IF(入力!Z22="","",入力!Z22)</f>
        <v/>
      </c>
      <c r="Z15" s="313"/>
      <c r="AA15" s="313"/>
      <c r="AB15" s="313"/>
      <c r="AC15" s="313"/>
      <c r="AD15" s="313" t="str">
        <f>IF(入力!AE22="","",入力!AE22)</f>
        <v/>
      </c>
      <c r="AE15" s="313"/>
      <c r="AF15" s="313"/>
      <c r="AG15" s="313"/>
      <c r="AH15" s="314"/>
      <c r="AI15" s="316" t="str">
        <f>IF(入力!AJ22="","",入力!AJ22)</f>
        <v/>
      </c>
      <c r="AJ15" s="316"/>
      <c r="AK15" s="318" t="str">
        <f>IF(入力!AL22="","",入力!AL22)</f>
        <v/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柏木</v>
      </c>
      <c r="F16" s="327"/>
      <c r="G16" s="327"/>
      <c r="H16" s="327"/>
      <c r="I16" s="327"/>
      <c r="J16" s="327" t="str">
        <f>IF(入力!K23="","",入力!K23)</f>
        <v>宣紀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/>
      </c>
      <c r="Z16" s="327"/>
      <c r="AA16" s="327"/>
      <c r="AB16" s="327"/>
      <c r="AC16" s="327"/>
      <c r="AD16" s="327" t="str">
        <f>IF(入力!AE23="","",入力!AE23)</f>
        <v/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おおはた</v>
      </c>
      <c r="F17" s="308"/>
      <c r="G17" s="308"/>
      <c r="H17" s="308"/>
      <c r="I17" s="308"/>
      <c r="J17" s="308" t="str">
        <f>IF(入力!K24="","",入力!K24)</f>
        <v>れん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 t="str">
        <f>IF(入力!X24="","",入力!X24)</f>
        <v/>
      </c>
      <c r="X17" s="310"/>
      <c r="Y17" s="315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 t="str">
        <f>IF(入力!AJ24="","",入力!AJ24)</f>
        <v/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大畠</v>
      </c>
      <c r="F18" s="301"/>
      <c r="G18" s="301"/>
      <c r="H18" s="301"/>
      <c r="I18" s="301"/>
      <c r="J18" s="301" t="str">
        <f>IF(入力!K25="","",入力!K25)</f>
        <v>漣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よこやま</v>
      </c>
      <c r="F19" s="308"/>
      <c r="G19" s="308"/>
      <c r="H19" s="308"/>
      <c r="I19" s="308"/>
      <c r="J19" s="308" t="str">
        <f>IF(入力!K26="","",入力!K26)</f>
        <v>えい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横山</v>
      </c>
      <c r="F20" s="301"/>
      <c r="G20" s="301"/>
      <c r="H20" s="301"/>
      <c r="I20" s="301"/>
      <c r="J20" s="301" t="str">
        <f>IF(入力!K27="","",入力!K27)</f>
        <v>瑛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とだ</v>
      </c>
      <c r="F21" s="308"/>
      <c r="G21" s="308"/>
      <c r="H21" s="308"/>
      <c r="I21" s="308"/>
      <c r="J21" s="308" t="str">
        <f>IF(入力!K28="","",入力!K28)</f>
        <v>ともや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172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戸田</v>
      </c>
      <c r="F22" s="301"/>
      <c r="G22" s="301"/>
      <c r="H22" s="301"/>
      <c r="I22" s="301"/>
      <c r="J22" s="301" t="str">
        <f>IF(入力!K29="","",入力!K29)</f>
        <v>朝也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かわだ</v>
      </c>
      <c r="F23" s="308"/>
      <c r="G23" s="308"/>
      <c r="H23" s="308"/>
      <c r="I23" s="308"/>
      <c r="J23" s="308" t="str">
        <f>IF(入力!K30="","",入力!K30)</f>
        <v>かい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河田</v>
      </c>
      <c r="F24" s="301"/>
      <c r="G24" s="301"/>
      <c r="H24" s="301"/>
      <c r="I24" s="301"/>
      <c r="J24" s="301" t="str">
        <f>IF(入力!K31="","",入力!K31)</f>
        <v>櫂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よしだ</v>
      </c>
      <c r="F25" s="308"/>
      <c r="G25" s="308"/>
      <c r="H25" s="308"/>
      <c r="I25" s="308"/>
      <c r="J25" s="308" t="str">
        <f>IF(入力!K32="","",入力!K32)</f>
        <v>りんたろう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吉田</v>
      </c>
      <c r="F26" s="340"/>
      <c r="G26" s="340"/>
      <c r="H26" s="340"/>
      <c r="I26" s="340"/>
      <c r="J26" s="340" t="str">
        <f>IF(入力!K33="","",入力!K33)</f>
        <v>琳太郎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8106</v>
      </c>
      <c r="B7" s="31" t="str">
        <f t="shared" ref="B7:C7" si="0">IF($A$8="","",IF($A$9="",B8,B8&amp;"・"&amp;B9))</f>
        <v>小田原市立千代中学校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0215</v>
      </c>
      <c r="H7" s="31">
        <f t="shared" si="1"/>
        <v>0</v>
      </c>
      <c r="I7" s="31" t="str">
        <f t="shared" si="1"/>
        <v>小田原市千代８００</v>
      </c>
      <c r="J7" s="31">
        <f t="shared" si="1"/>
        <v>0</v>
      </c>
      <c r="K7" s="31" t="str">
        <f t="shared" si="1"/>
        <v>0465</v>
      </c>
      <c r="L7" s="31" t="str">
        <f t="shared" si="1"/>
        <v>42</v>
      </c>
      <c r="M7" s="31" t="str">
        <f t="shared" si="1"/>
        <v>1640</v>
      </c>
      <c r="N7" s="31" t="str">
        <f t="shared" si="1"/>
        <v>0465</v>
      </c>
      <c r="O7" s="31" t="str">
        <f t="shared" si="1"/>
        <v>42</v>
      </c>
      <c r="P7" s="31" t="str">
        <f t="shared" si="1"/>
        <v>6814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8106</v>
      </c>
      <c r="B8" s="32" t="str">
        <f>IF(入力!$F$3="","",入力!$F$3)</f>
        <v>小田原市立千代中学校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0215</v>
      </c>
      <c r="H8" s="32"/>
      <c r="I8" s="32" t="str">
        <f>IF(入力!$L$5="","",入力!$L$5)</f>
        <v>小田原市千代８００</v>
      </c>
      <c r="J8" s="32"/>
      <c r="K8" s="42" t="str">
        <f>IF(入力!$AB$4="","",入力!$AB$4)</f>
        <v>0465</v>
      </c>
      <c r="L8" s="42" t="str">
        <f>IF(入力!$AG$4="","",入力!$AG$4)</f>
        <v>42</v>
      </c>
      <c r="M8" s="42" t="str">
        <f>IF(入力!$AL$4="","",入力!$AL$4)</f>
        <v>1640</v>
      </c>
      <c r="N8" s="42" t="str">
        <f>IF(入力!$AB$6="","",入力!$AB$6)</f>
        <v>0465</v>
      </c>
      <c r="O8" s="42" t="str">
        <f>IF(入力!$AG$6="","",入力!$AG$6)</f>
        <v>42</v>
      </c>
      <c r="P8" s="42" t="str">
        <f>IF(入力!$AL$6="","",入力!$AL$6)</f>
        <v>6814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1640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髙木</v>
      </c>
      <c r="D16" s="32" t="str">
        <f>IF(入力!$K$13="","",入力!$K$13)</f>
        <v>清司</v>
      </c>
      <c r="E16" s="32" t="str">
        <f>IF(入力!$F$12="","",入力!$F$12)</f>
        <v>たかぎ</v>
      </c>
      <c r="F16" s="32" t="str">
        <f>IF(入力!$K$12="","",入力!$K$12)</f>
        <v>きよし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田中</v>
      </c>
      <c r="D17" s="32" t="str">
        <f>IF(入力!$AE$13="","",入力!$AE$13)</f>
        <v>秀利</v>
      </c>
      <c r="E17" s="32" t="str">
        <f>IF(入力!$Z$12="","",入力!$Z$12)</f>
        <v>たなか</v>
      </c>
      <c r="F17" s="32" t="str">
        <f>IF(入力!$AE$12="","",入力!$AE$12)</f>
        <v>ひでとし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柏木</v>
      </c>
      <c r="D24" s="32" t="str">
        <f>IF(入力!$AE$16="","",入力!$AE$16)</f>
        <v>宣紀</v>
      </c>
      <c r="E24" s="32" t="str">
        <f>IF(入力!$Z$15="","",入力!$Z$15)</f>
        <v>かしわぎ</v>
      </c>
      <c r="F24" s="32" t="str">
        <f>IF(入力!$AE$15="","",入力!$AE$15)</f>
        <v>よしき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柏木</v>
      </c>
      <c r="D53" s="32" t="str">
        <f>IF(OR(L53&lt;&gt;"○",入力!K23=""),"",入力!K23)</f>
        <v>宣紀</v>
      </c>
      <c r="E53" s="32" t="str">
        <f>IF(OR(L53&lt;&gt;"○",入力!F22=""),"",入力!F22)</f>
        <v>かしわぎ</v>
      </c>
      <c r="F53" s="32" t="str">
        <f>IF(OR(L53&lt;&gt;"○",入力!K22=""),"",入力!K22)</f>
        <v>よしき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大畠</v>
      </c>
      <c r="D54" s="32" t="str">
        <f>IF(OR(L54&lt;&gt;"○",入力!K25=""),"",入力!K25)</f>
        <v>漣</v>
      </c>
      <c r="E54" s="32" t="str">
        <f>IF(OR(L54&lt;&gt;"○",入力!F24=""),"",入力!F24)</f>
        <v>おおはた</v>
      </c>
      <c r="F54" s="32" t="str">
        <f>IF(OR(L54&lt;&gt;"○",入力!K24=""),"",入力!K24)</f>
        <v>れん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横山</v>
      </c>
      <c r="D55" s="32" t="str">
        <f>IF(OR(L55&lt;&gt;"○",入力!K27=""),"",入力!K27)</f>
        <v>瑛</v>
      </c>
      <c r="E55" s="32" t="str">
        <f>IF(OR(L55&lt;&gt;"○",入力!F26=""),"",入力!F26)</f>
        <v>よこやま</v>
      </c>
      <c r="F55" s="32" t="str">
        <f>IF(OR(L55&lt;&gt;"○",入力!K26=""),"",入力!K26)</f>
        <v>えい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戸田</v>
      </c>
      <c r="D56" s="32" t="str">
        <f>IF(OR(L56&lt;&gt;"○",入力!K29=""),"",入力!K29)</f>
        <v>朝也</v>
      </c>
      <c r="E56" s="32" t="str">
        <f>IF(OR(L56&lt;&gt;"○",入力!F28=""),"",入力!F28)</f>
        <v>とだ</v>
      </c>
      <c r="F56" s="32" t="str">
        <f>IF(OR(L56&lt;&gt;"○",入力!K28=""),"",入力!K28)</f>
        <v>ともや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河田</v>
      </c>
      <c r="D57" s="32" t="str">
        <f>IF(OR(L57&lt;&gt;"○",入力!K31=""),"",入力!K31)</f>
        <v>櫂</v>
      </c>
      <c r="E57" s="32" t="str">
        <f>IF(OR(L57&lt;&gt;"○",入力!F30=""),"",入力!F30)</f>
        <v>かわだ</v>
      </c>
      <c r="F57" s="32" t="str">
        <f>IF(OR(L57&lt;&gt;"○",入力!K30=""),"",入力!K30)</f>
        <v>かい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吉田</v>
      </c>
      <c r="D58" s="32" t="str">
        <f>IF(OR(L58&lt;&gt;"○",入力!K33=""),"",入力!K33)</f>
        <v>琳太郎</v>
      </c>
      <c r="E58" s="32" t="str">
        <f>IF(OR(L58&lt;&gt;"○",入力!F32=""),"",入力!F32)</f>
        <v>よしだ</v>
      </c>
      <c r="F58" s="32" t="str">
        <f>IF(OR(L58&lt;&gt;"○",入力!K32=""),"",入力!K32)</f>
        <v>りんたろう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髙木　清司</cp:lastModifiedBy>
  <cp:lastPrinted>2019-02-13T13:45:19Z</cp:lastPrinted>
  <dcterms:created xsi:type="dcterms:W3CDTF">2006-11-03T01:52:14Z</dcterms:created>
  <dcterms:modified xsi:type="dcterms:W3CDTF">2019-11-10T05:49:22Z</dcterms:modified>
</cp:coreProperties>
</file>