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<sst xmlns="http://schemas.openxmlformats.org/spreadsheetml/2006/main" count="1438" uniqueCount="729">
  <si>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</si>
  <si>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</si>
  <si>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</si>
  <si>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</si>
  <si>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</si>
  <si>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</si>
  <si>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</si>
  <si>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</si>
  <si>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</si>
  <si>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</si>
  <si>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</si>
  <si>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</si>
  <si>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</si>
  <si>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</si>
  <si>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</si>
  <si>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</si>
  <si>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</si>
  <si>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</si>
  <si>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</si>
  <si>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</si>
  <si>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</si>
  <si>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</si>
  <si>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</si>
  <si>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</si>
  <si>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</si>
  <si>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</si>
  <si>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</si>
  <si>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</si>
  <si>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</si>
  <si>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</si>
  <si>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</si>
  <si>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</si>
  <si>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</si>
  <si>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</si>
  <si>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</si>
  <si>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</si>
  <si>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</si>
  <si>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</si>
  <si>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</si>
  <si>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</si>
  <si>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</si>
  <si>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</si>
  <si>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</si>
  <si>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</si>
  <si>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</si>
  <si>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</si>
  <si>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</si>
  <si>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</si>
  <si>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</si>
  <si>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</si>
  <si>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</si>
  <si>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</si>
  <si>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</si>
  <si>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</si>
  <si>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</si>
  <si>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</si>
  <si>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</si>
  <si>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</si>
  <si>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</si>
  <si>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</si>
  <si>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</si>
  <si>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</si>
  <si>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</si>
  <si>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</si>
  <si>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</si>
  <si>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</si>
  <si>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</si>
  <si>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</si>
  <si>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</si>
  <si>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</si>
  <si>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</si>
  <si>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</si>
  <si>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</si>
  <si>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</si>
  <si>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</si>
  <si>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</si>
  <si>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</si>
  <si>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</si>
  <si>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</si>
  <si>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</si>
  <si>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</si>
  <si>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</si>
  <si>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</si>
  <si>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</si>
  <si>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</si>
  <si>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</si>
  <si>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</si>
  <si>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</si>
  <si>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</si>
  <si>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</si>
  <si>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</si>
  <si>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</si>
  <si>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</si>
  <si>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</si>
  <si>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</si>
  <si>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</si>
  <si>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</si>
  <si>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</si>
  <si>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</si>
  <si>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</si>
  <si>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</si>
  <si>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</si>
  <si>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</si>
  <si>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</si>
  <si>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</si>
  <si>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</si>
  <si>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</si>
  <si>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</si>
  <si>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</si>
  <si>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</si>
  <si>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</si>
  <si>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</si>
  <si>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</si>
  <si>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</si>
  <si>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</si>
  <si>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</si>
  <si>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</si>
  <si>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</si>
  <si>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</si>
  <si>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</si>
  <si>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</si>
  <si>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</si>
  <si>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</si>
  <si>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</si>
  <si>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</si>
  <si>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</si>
  <si>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</si>
  <si>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</si>
  <si>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</si>
  <si>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</si>
  <si>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</si>
  <si>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</si>
  <si>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</si>
  <si>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</si>
  <si>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</si>
  <si>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</si>
  <si>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</si>
  <si>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</si>
  <si>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</si>
  <si>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</si>
  <si>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</si>
  <si>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</si>
  <si>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</si>
  <si>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</si>
  <si>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</si>
  <si>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</si>
  <si>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</si>
  <si>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</si>
  <si>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</si>
  <si>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</si>
  <si>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</si>
  <si>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</si>
  <si>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</si>
  <si>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</si>
  <si>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</si>
  <si>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</si>
  <si>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</si>
  <si>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</si>
  <si>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</si>
  <si>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</si>
  <si>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</si>
  <si>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</si>
  <si>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</si>
  <si>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</si>
  <si>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</si>
  <si>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</si>
  <si>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</si>
  <si>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</si>
  <si>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</si>
  <si>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</si>
  <si>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</si>
  <si>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</si>
  <si>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</si>
  <si>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</si>
  <si>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</si>
  <si>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</si>
  <si>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</si>
  <si>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</si>
  <si>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</si>
  <si>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</si>
  <si>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</si>
  <si>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</si>
  <si>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</si>
  <si>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</si>
  <si>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</si>
  <si>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</si>
  <si>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</si>
  <si>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</si>
  <si>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</si>
  <si>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</si>
  <si>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</si>
  <si>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</si>
  <si>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</si>
  <si>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</si>
  <si>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</si>
  <si>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</si>
  <si>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</si>
  <si>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</si>
  <si>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</si>
  <si>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</si>
  <si>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</si>
  <si>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</si>
  <si>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</si>
  <si>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</si>
  <si>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</si>
  <si>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</si>
  <si>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</si>
  <si>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</si>
  <si>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</si>
  <si>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</si>
  <si>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</si>
  <si>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</si>
  <si>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</si>
  <si>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</si>
  <si>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</si>
  <si>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</si>
  <si>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</si>
  <si>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</si>
  <si>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</si>
  <si>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</si>
  <si>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</si>
  <si>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</si>
  <si>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</si>
  <si>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</si>
  <si>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</si>
  <si>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</si>
  <si>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</si>
  <si>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</si>
  <si>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</si>
  <si>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</si>
  <si>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</si>
  <si>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</si>
  <si>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</si>
  <si>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</si>
  <si>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</si>
  <si>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</si>
  <si>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</si>
  <si>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</si>
  <si>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</si>
  <si>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</si>
  <si>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</si>
  <si>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</si>
  <si>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</si>
  <si>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</si>
  <si>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</si>
  <si>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</si>
  <si>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</si>
  <si>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</si>
  <si>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</si>
  <si>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</si>
  <si>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</si>
  <si>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</si>
  <si>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</si>
  <si>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</si>
  <si>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</si>
  <si>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</si>
  <si>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</si>
  <si>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</si>
  <si>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</si>
  <si>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</si>
  <si>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</si>
  <si>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</si>
  <si>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</si>
  <si>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</si>
  <si>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</si>
  <si>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</si>
  <si>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</si>
  <si>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</si>
  <si>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</si>
  <si>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</si>
  <si>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</si>
  <si>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</si>
  <si>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</si>
  <si>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</si>
  <si>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</si>
  <si>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</si>
  <si>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</si>
  <si>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</si>
  <si>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</si>
  <si>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</si>
  <si>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</si>
  <si>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</si>
  <si>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</si>
  <si>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</si>
  <si>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</si>
  <si>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</si>
  <si>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</si>
  <si>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</si>
  <si>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</si>
  <si>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</si>
  <si>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</si>
  <si>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</si>
  <si>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</si>
  <si>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</si>
  <si>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</si>
  <si>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</si>
  <si>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</si>
  <si>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</si>
  <si>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</si>
  <si>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</si>
  <si>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</si>
  <si>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</si>
  <si>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</si>
  <si>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</si>
  <si>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</si>
  <si>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</si>
  <si>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</si>
  <si>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</si>
  <si>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</si>
  <si>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</si>
  <si>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</si>
  <si>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</si>
  <si>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</si>
  <si>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</si>
  <si>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</si>
  <si>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</si>
  <si>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</si>
  <si>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</si>
  <si>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</si>
  <si>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</si>
  <si>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</si>
  <si>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</si>
  <si>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</si>
  <si>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</si>
  <si>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</si>
  <si>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</si>
  <si>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</si>
  <si>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</si>
  <si>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</si>
  <si>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</si>
  <si>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</si>
  <si>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</si>
  <si>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</si>
  <si>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</si>
  <si>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</si>
  <si>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</si>
  <si>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</si>
  <si>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</si>
  <si>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</si>
  <si>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</si>
  <si>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</si>
  <si>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</si>
  <si>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</si>
  <si>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</si>
  <si>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</si>
  <si>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</si>
  <si>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</si>
  <si>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</si>
  <si>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</si>
  <si>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</si>
  <si>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</si>
  <si>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</si>
  <si>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</si>
  <si>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</si>
  <si>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</si>
  <si>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</si>
  <si>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</si>
  <si>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</si>
  <si>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</si>
  <si>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</si>
  <si>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</si>
  <si>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</si>
  <si>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</si>
  <si>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</si>
  <si>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</si>
  <si>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</si>
  <si>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</si>
  <si>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</si>
  <si>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</si>
  <si>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</si>
  <si>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</si>
  <si>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</si>
  <si>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</si>
  <si>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</si>
  <si>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</si>
  <si>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</si>
  <si>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</si>
  <si>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</si>
  <si>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</si>
  <si>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</si>
  <si>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</si>
  <si>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</si>
  <si>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</si>
  <si>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</si>
  <si>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</si>
  <si>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</si>
  <si>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</si>
  <si>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</si>
  <si>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</si>
  <si>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</si>
  <si>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</si>
  <si>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</si>
  <si>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</si>
  <si>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</si>
  <si>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</si>
  <si>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</si>
  <si>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</si>
  <si>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</si>
  <si>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</si>
  <si>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</si>
  <si>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</si>
  <si>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</si>
  <si>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</si>
  <si>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</si>
  <si>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</si>
  <si>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</si>
  <si>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</si>
  <si>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</si>
  <si>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</si>
  <si>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</si>
  <si>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</si>
  <si>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</si>
  <si>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</si>
  <si>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</si>
  <si>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</si>
  <si>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</si>
  <si>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</si>
  <si>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</si>
  <si>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</si>
  <si>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</si>
  <si>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</si>
  <si>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</si>
  <si>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</si>
  <si>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</si>
  <si>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</si>
  <si>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</si>
  <si>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</si>
  <si>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</si>
  <si>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</si>
  <si>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</si>
  <si>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</si>
  <si>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</si>
  <si>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</si>
  <si>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</si>
  <si>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</si>
  <si>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</si>
  <si>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</si>
  <si>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</si>
  <si>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</si>
  <si>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</si>
  <si>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</si>
  <si>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</si>
  <si>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</si>
  <si>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</si>
  <si>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</si>
  <si>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</si>
  <si>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</si>
  <si>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</si>
  <si>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</si>
  <si>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</si>
  <si>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</si>
  <si>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</si>
  <si>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</si>
  <si>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</si>
  <si>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</si>
  <si>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</si>
  <si>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</si>
  <si>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</si>
  <si>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</si>
  <si>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</si>
  <si>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</si>
  <si>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</si>
  <si>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</si>
  <si>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</si>
  <si>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</si>
  <si>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</si>
  <si>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</si>
  <si>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</si>
  <si>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</si>
  <si>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</si>
  <si>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</si>
  <si>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</si>
  <si>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</si>
  <si>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</si>
  <si>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</si>
  <si>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</si>
  <si>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</si>
  <si>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</si>
  <si>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</si>
  <si>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</si>
  <si>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</si>
  <si>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</si>
  <si>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</si>
  <si>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</si>
  <si>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</si>
  <si>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</si>
  <si>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</si>
  <si>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</si>
  <si>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</si>
  <si>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</si>
  <si>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</si>
  <si>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</si>
  <si>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</si>
  <si>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</si>
  <si>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</si>
  <si>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</si>
  <si>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</si>
  <si>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</si>
  <si>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</si>
  <si>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</si>
  <si>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</si>
  <si>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</si>
  <si>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</si>
  <si>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</si>
  <si>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</si>
  <si>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</si>
  <si>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</si>
  <si>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</si>
  <si>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</si>
  <si>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</si>
  <si>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</si>
  <si>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</si>
  <si>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</si>
  <si>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</si>
  <si>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</si>
  <si>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</si>
  <si>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</si>
  <si>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</si>
  <si>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</si>
  <si>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</si>
  <si>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</si>
  <si>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</si>
  <si>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</si>
  <si>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</si>
  <si>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</si>
  <si>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</si>
  <si>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</si>
  <si>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</si>
  <si>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</si>
  <si>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</si>
  <si>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</si>
  <si>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</si>
  <si>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</si>
  <si>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</si>
  <si>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</si>
  <si>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</si>
  <si>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</si>
  <si>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</si>
  <si>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</si>
  <si>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</si>
  <si>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</si>
  <si>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</si>
  <si>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</si>
  <si>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</si>
  <si>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</si>
  <si>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</si>
  <si>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</si>
  <si>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</si>
  <si>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</si>
  <si>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</si>
  <si>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</si>
  <si>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</si>
  <si>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</si>
  <si>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</si>
  <si>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</si>
  <si>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</si>
  <si>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</si>
  <si>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</si>
  <si>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</si>
  <si>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</si>
  <si>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</si>
  <si>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</si>
  <si>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</si>
  <si>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</si>
  <si>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</si>
  <si>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</si>
  <si>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</si>
  <si>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</si>
  <si>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</si>
  <si>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</si>
  <si>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</si>
  <si>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</si>
  <si>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</si>
  <si>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</si>
  <si>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</si>
  <si>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</si>
  <si>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</si>
  <si>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</si>
  <si>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</si>
  <si>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</si>
  <si>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</si>
  <si>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</si>
  <si>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</si>
  <si>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</si>
  <si>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</si>
  <si>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</si>
  <si>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</si>
  <si>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</si>
  <si>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</si>
  <si>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</si>
  <si>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</si>
  <si>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</si>
  <si>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</si>
  <si>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</si>
  <si>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</si>
  <si>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</si>
  <si>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</si>
  <si>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</si>
  <si>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</si>
  <si>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</si>
  <si>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</si>
  <si>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</si>
  <si>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</si>
  <si>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</si>
  <si>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</si>
  <si>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</si>
  <si>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</si>
  <si>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</si>
  <si>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</si>
  <si>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</si>
  <si>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</si>
  <si>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</si>
  <si>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</si>
  <si>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</si>
  <si>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</si>
  <si>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</si>
  <si>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</si>
  <si>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</si>
  <si>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</si>
  <si>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</si>
  <si>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</si>
  <si>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</si>
  <si>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</si>
  <si>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</si>
  <si>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</si>
  <si>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</si>
  <si>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</si>
  <si>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</si>
  <si>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</si>
  <si>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</si>
  <si>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</si>
  <si>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</si>
  <si>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</si>
  <si>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</si>
  <si>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</si>
  <si>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</si>
  <si>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</si>
  <si>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</si>
  <si>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</si>
  <si>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</si>
  <si>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</si>
  <si>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</si>
  <si>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</si>
  <si>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</si>
  <si>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</si>
  <si>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</si>
  <si>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</si>
  <si>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</si>
  <si>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</si>
  <si>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</si>
  <si>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</si>
  <si>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</si>
  <si>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</si>
  <si>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</si>
  <si>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</si>
  <si>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</si>
  <si>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</si>
  <si>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</si>
  <si>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</si>
  <si>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</si>
  <si>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</si>
  <si>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</si>
  <si>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</si>
  <si>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</si>
  <si>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</si>
  <si>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</si>
  <si>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</si>
  <si>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</si>
  <si>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</si>
  <si>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</si>
  <si>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</si>
  <si>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</si>
  <si>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</si>
  <si>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</si>
  <si>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</si>
  <si>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</si>
  <si>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</si>
  <si>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</si>
  <si>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</si>
  <si>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</si>
  <si>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0465</t>
    <phoneticPr fontId="2"/>
  </si>
  <si>
    <t>42</t>
    <phoneticPr fontId="2"/>
  </si>
  <si>
    <t>1640</t>
    <phoneticPr fontId="2"/>
  </si>
  <si>
    <t>6814</t>
    <phoneticPr fontId="2"/>
  </si>
  <si>
    <t>250</t>
    <phoneticPr fontId="2"/>
  </si>
  <si>
    <t>0215</t>
    <phoneticPr fontId="2"/>
  </si>
  <si>
    <t>小田原市千代８００</t>
    <rPh sb="0" eb="4">
      <t>オダワラシ</t>
    </rPh>
    <rPh sb="4" eb="6">
      <t>チヨ</t>
    </rPh>
    <phoneticPr fontId="2"/>
  </si>
  <si>
    <t>36</t>
    <phoneticPr fontId="2"/>
  </si>
  <si>
    <t>3440</t>
    <phoneticPr fontId="2"/>
  </si>
  <si>
    <t>1981</t>
    <phoneticPr fontId="2"/>
  </si>
  <si>
    <t>いわさき</t>
    <phoneticPr fontId="2"/>
  </si>
  <si>
    <t>はなえ</t>
    <phoneticPr fontId="2"/>
  </si>
  <si>
    <t>岩﨑</t>
    <rPh sb="0" eb="2">
      <t>イワサキ</t>
    </rPh>
    <phoneticPr fontId="2"/>
  </si>
  <si>
    <t>英恵</t>
    <rPh sb="0" eb="2">
      <t>ハナエ</t>
    </rPh>
    <phoneticPr fontId="2"/>
  </si>
  <si>
    <t>さとう</t>
    <phoneticPr fontId="2"/>
  </si>
  <si>
    <t>かなこ</t>
    <phoneticPr fontId="2"/>
  </si>
  <si>
    <t>佐藤</t>
    <rPh sb="0" eb="2">
      <t>サトウ</t>
    </rPh>
    <phoneticPr fontId="2"/>
  </si>
  <si>
    <t>加奈子</t>
    <rPh sb="0" eb="3">
      <t>カナコ</t>
    </rPh>
    <phoneticPr fontId="2"/>
  </si>
  <si>
    <t>おかだ</t>
    <phoneticPr fontId="2"/>
  </si>
  <si>
    <t>せいや</t>
    <phoneticPr fontId="2"/>
  </si>
  <si>
    <t>岡田</t>
    <rPh sb="0" eb="2">
      <t>オカダ</t>
    </rPh>
    <phoneticPr fontId="2"/>
  </si>
  <si>
    <t>成矢</t>
    <rPh sb="0" eb="2">
      <t>セイヤ</t>
    </rPh>
    <phoneticPr fontId="2"/>
  </si>
  <si>
    <t>すずき</t>
    <phoneticPr fontId="2"/>
  </si>
  <si>
    <t>じんのすけ</t>
    <phoneticPr fontId="2"/>
  </si>
  <si>
    <t>鈴木</t>
    <rPh sb="0" eb="2">
      <t>スズキ</t>
    </rPh>
    <phoneticPr fontId="2"/>
  </si>
  <si>
    <t>尽之丞</t>
    <rPh sb="0" eb="2">
      <t>ジンノ</t>
    </rPh>
    <rPh sb="2" eb="3">
      <t>スケ</t>
    </rPh>
    <phoneticPr fontId="2"/>
  </si>
  <si>
    <t>ささやま</t>
    <phoneticPr fontId="2"/>
  </si>
  <si>
    <t>こたろう</t>
    <phoneticPr fontId="2"/>
  </si>
  <si>
    <t>笹山</t>
    <rPh sb="0" eb="2">
      <t>ササヤマ</t>
    </rPh>
    <phoneticPr fontId="2"/>
  </si>
  <si>
    <t>虎太郎</t>
    <rPh sb="0" eb="1">
      <t>トラ</t>
    </rPh>
    <rPh sb="1" eb="3">
      <t>タロウ</t>
    </rPh>
    <phoneticPr fontId="2"/>
  </si>
  <si>
    <t>かとう</t>
    <phoneticPr fontId="2"/>
  </si>
  <si>
    <t>しょうま</t>
    <phoneticPr fontId="2"/>
  </si>
  <si>
    <t>加藤</t>
    <rPh sb="0" eb="2">
      <t>カトウ</t>
    </rPh>
    <phoneticPr fontId="2"/>
  </si>
  <si>
    <t>將馬</t>
    <rPh sb="0" eb="2">
      <t>ショウマ</t>
    </rPh>
    <phoneticPr fontId="2"/>
  </si>
  <si>
    <t>むらやま</t>
    <phoneticPr fontId="2"/>
  </si>
  <si>
    <t>みゆ</t>
    <phoneticPr fontId="2"/>
  </si>
  <si>
    <t>村山</t>
    <rPh sb="0" eb="2">
      <t>ムラヤマ</t>
    </rPh>
    <phoneticPr fontId="2"/>
  </si>
  <si>
    <t>あおい</t>
    <phoneticPr fontId="2"/>
  </si>
  <si>
    <t>めい</t>
    <phoneticPr fontId="2"/>
  </si>
  <si>
    <t>美優</t>
    <rPh sb="0" eb="2">
      <t>ミユ</t>
    </rPh>
    <phoneticPr fontId="2"/>
  </si>
  <si>
    <t>あさくら</t>
    <phoneticPr fontId="2"/>
  </si>
  <si>
    <t>朝倉</t>
    <rPh sb="0" eb="2">
      <t>アサクラ</t>
    </rPh>
    <phoneticPr fontId="2"/>
  </si>
  <si>
    <t>碧妃</t>
    <rPh sb="0" eb="1">
      <t>アオ</t>
    </rPh>
    <rPh sb="1" eb="2">
      <t>キサキ</t>
    </rPh>
    <phoneticPr fontId="2"/>
  </si>
  <si>
    <t>のむら</t>
    <phoneticPr fontId="2"/>
  </si>
  <si>
    <t>野村</t>
    <rPh sb="0" eb="2">
      <t>ノムラ</t>
    </rPh>
    <phoneticPr fontId="2"/>
  </si>
  <si>
    <t>芽生</t>
    <rPh sb="0" eb="2">
      <t>メイ</t>
    </rPh>
    <phoneticPr fontId="2"/>
  </si>
  <si>
    <t>250</t>
    <phoneticPr fontId="2"/>
  </si>
  <si>
    <t>0854</t>
    <phoneticPr fontId="2"/>
  </si>
  <si>
    <t>小田原市飯田岡２２</t>
    <rPh sb="0" eb="4">
      <t>オダワラシ</t>
    </rPh>
    <rPh sb="4" eb="7">
      <t>イイダオカ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</si>
</sst>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I1" zoomScale="70" zoomScaleNormal="100" zoomScaleSheetLayoutView="70" workbookViewId="0">
      <selection activeCell="BI16" sqref="BI16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L12" sqref="L12:Q1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8106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県西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小田原市立千代中学校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686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684</v>
      </c>
      <c r="G6" s="199"/>
      <c r="H6" s="37" t="s">
        <v>586</v>
      </c>
      <c r="I6" s="200" t="s">
        <v>685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681</v>
      </c>
      <c r="AH6" s="203"/>
      <c r="AI6" s="203"/>
      <c r="AJ6" s="203"/>
      <c r="AK6" s="38" t="s">
        <v>587</v>
      </c>
      <c r="AL6" s="203" t="s">
        <v>683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>
        <v>1</v>
      </c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>
        <v>8109</v>
      </c>
      <c r="T7" s="209"/>
      <c r="U7" s="209"/>
      <c r="V7" s="209"/>
      <c r="W7" s="209"/>
      <c r="X7" s="209"/>
      <c r="Y7" s="96"/>
      <c r="Z7" s="211" t="str">
        <f>IF(S7="","",VLOOKUP(S7,チーム番号!A2:E501,2,FALSE))</f>
        <v>県西</v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>小田原市立泉中学校</v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 t="s">
        <v>680</v>
      </c>
      <c r="AC9" s="219"/>
      <c r="AD9" s="219"/>
      <c r="AE9" s="219"/>
      <c r="AF9" s="4" t="s">
        <v>587</v>
      </c>
      <c r="AG9" s="219" t="s">
        <v>687</v>
      </c>
      <c r="AH9" s="219"/>
      <c r="AI9" s="219"/>
      <c r="AJ9" s="219"/>
      <c r="AK9" s="4" t="s">
        <v>587</v>
      </c>
      <c r="AL9" s="219" t="s">
        <v>688</v>
      </c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 t="s">
        <v>728</v>
      </c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 t="s">
        <v>726</v>
      </c>
      <c r="G11" s="199"/>
      <c r="H11" s="37" t="s">
        <v>592</v>
      </c>
      <c r="I11" s="200" t="s">
        <v>727</v>
      </c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 t="s">
        <v>680</v>
      </c>
      <c r="AC11" s="203"/>
      <c r="AD11" s="203"/>
      <c r="AE11" s="203"/>
      <c r="AF11" s="38" t="s">
        <v>587</v>
      </c>
      <c r="AG11" s="203" t="s">
        <v>687</v>
      </c>
      <c r="AH11" s="203"/>
      <c r="AI11" s="203"/>
      <c r="AJ11" s="203"/>
      <c r="AK11" s="38" t="s">
        <v>587</v>
      </c>
      <c r="AL11" s="203" t="s">
        <v>689</v>
      </c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690</v>
      </c>
      <c r="G12" s="180"/>
      <c r="H12" s="180"/>
      <c r="I12" s="180"/>
      <c r="J12" s="180"/>
      <c r="K12" s="180"/>
      <c r="L12" s="180" t="s">
        <v>691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694</v>
      </c>
      <c r="W12" s="184"/>
      <c r="X12" s="184"/>
      <c r="Y12" s="184"/>
      <c r="Z12" s="184"/>
      <c r="AA12" s="184"/>
      <c r="AB12" s="185" t="s">
        <v>695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692</v>
      </c>
      <c r="G13" s="166"/>
      <c r="H13" s="166"/>
      <c r="I13" s="166"/>
      <c r="J13" s="166"/>
      <c r="K13" s="166"/>
      <c r="L13" s="166" t="s">
        <v>693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696</v>
      </c>
      <c r="W13" s="172"/>
      <c r="X13" s="172"/>
      <c r="Y13" s="172"/>
      <c r="Z13" s="172"/>
      <c r="AA13" s="172"/>
      <c r="AB13" s="173" t="s">
        <v>697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698</v>
      </c>
      <c r="W14" s="85"/>
      <c r="X14" s="85"/>
      <c r="Y14" s="85"/>
      <c r="Z14" s="85"/>
      <c r="AA14" s="85"/>
      <c r="AB14" s="153" t="s">
        <v>699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700</v>
      </c>
      <c r="W15" s="78"/>
      <c r="X15" s="78"/>
      <c r="Y15" s="78"/>
      <c r="Z15" s="78"/>
      <c r="AA15" s="78"/>
      <c r="AB15" s="146" t="s">
        <v>701</v>
      </c>
      <c r="AC15" s="147"/>
      <c r="AD15" s="147"/>
      <c r="AE15" s="147"/>
      <c r="AF15" s="147"/>
      <c r="AG15" s="147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698</v>
      </c>
      <c r="G20" s="119"/>
      <c r="H20" s="119"/>
      <c r="I20" s="119"/>
      <c r="J20" s="119"/>
      <c r="K20" s="119" t="s">
        <v>699</v>
      </c>
      <c r="L20" s="119"/>
      <c r="M20" s="119"/>
      <c r="N20" s="119"/>
      <c r="O20" s="120"/>
      <c r="P20" s="116">
        <v>2</v>
      </c>
      <c r="Q20" s="116"/>
      <c r="R20" s="107"/>
      <c r="S20" s="108"/>
      <c r="T20" s="107" t="s">
        <v>544</v>
      </c>
      <c r="U20" s="109"/>
      <c r="V20" s="114">
        <v>7</v>
      </c>
      <c r="W20" s="115"/>
      <c r="X20" s="116">
        <v>9</v>
      </c>
      <c r="Y20" s="116"/>
      <c r="Z20" s="118" t="s">
        <v>723</v>
      </c>
      <c r="AA20" s="119"/>
      <c r="AB20" s="119"/>
      <c r="AC20" s="119"/>
      <c r="AD20" s="119"/>
      <c r="AE20" s="119" t="s">
        <v>718</v>
      </c>
      <c r="AF20" s="119"/>
      <c r="AG20" s="119"/>
      <c r="AH20" s="119"/>
      <c r="AI20" s="120"/>
      <c r="AJ20" s="116">
        <v>1</v>
      </c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700</v>
      </c>
      <c r="G21" s="112"/>
      <c r="H21" s="112"/>
      <c r="I21" s="112"/>
      <c r="J21" s="112"/>
      <c r="K21" s="112" t="s">
        <v>701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724</v>
      </c>
      <c r="AA21" s="112"/>
      <c r="AB21" s="112"/>
      <c r="AC21" s="112"/>
      <c r="AD21" s="112"/>
      <c r="AE21" s="112" t="s">
        <v>725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702</v>
      </c>
      <c r="G22" s="85"/>
      <c r="H22" s="85"/>
      <c r="I22" s="85"/>
      <c r="J22" s="85"/>
      <c r="K22" s="85" t="s">
        <v>703</v>
      </c>
      <c r="L22" s="85"/>
      <c r="M22" s="85"/>
      <c r="N22" s="85"/>
      <c r="O22" s="86"/>
      <c r="P22" s="75">
        <v>1</v>
      </c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704</v>
      </c>
      <c r="G23" s="103"/>
      <c r="H23" s="103"/>
      <c r="I23" s="103"/>
      <c r="J23" s="103"/>
      <c r="K23" s="103" t="s">
        <v>705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706</v>
      </c>
      <c r="G24" s="85"/>
      <c r="H24" s="85"/>
      <c r="I24" s="85"/>
      <c r="J24" s="85"/>
      <c r="K24" s="85" t="s">
        <v>707</v>
      </c>
      <c r="L24" s="85"/>
      <c r="M24" s="85"/>
      <c r="N24" s="85"/>
      <c r="O24" s="86"/>
      <c r="P24" s="75">
        <v>2</v>
      </c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708</v>
      </c>
      <c r="G25" s="103"/>
      <c r="H25" s="103"/>
      <c r="I25" s="103"/>
      <c r="J25" s="103"/>
      <c r="K25" s="103" t="s">
        <v>709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6</v>
      </c>
      <c r="E26" s="75"/>
      <c r="F26" s="84" t="s">
        <v>710</v>
      </c>
      <c r="G26" s="85"/>
      <c r="H26" s="85"/>
      <c r="I26" s="85"/>
      <c r="J26" s="85"/>
      <c r="K26" s="85" t="s">
        <v>711</v>
      </c>
      <c r="L26" s="85"/>
      <c r="M26" s="85"/>
      <c r="N26" s="85"/>
      <c r="O26" s="86"/>
      <c r="P26" s="75">
        <v>2</v>
      </c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712</v>
      </c>
      <c r="G27" s="103"/>
      <c r="H27" s="103"/>
      <c r="I27" s="103"/>
      <c r="J27" s="103"/>
      <c r="K27" s="103" t="s">
        <v>713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7</v>
      </c>
      <c r="E28" s="75"/>
      <c r="F28" s="84" t="s">
        <v>714</v>
      </c>
      <c r="G28" s="85"/>
      <c r="H28" s="85"/>
      <c r="I28" s="85"/>
      <c r="J28" s="85"/>
      <c r="K28" s="85" t="s">
        <v>715</v>
      </c>
      <c r="L28" s="85"/>
      <c r="M28" s="85"/>
      <c r="N28" s="85"/>
      <c r="O28" s="86"/>
      <c r="P28" s="75">
        <v>1</v>
      </c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716</v>
      </c>
      <c r="G29" s="103"/>
      <c r="H29" s="103"/>
      <c r="I29" s="103"/>
      <c r="J29" s="103"/>
      <c r="K29" s="103" t="s">
        <v>719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8</v>
      </c>
      <c r="E30" s="75"/>
      <c r="F30" s="84" t="s">
        <v>720</v>
      </c>
      <c r="G30" s="85"/>
      <c r="H30" s="85"/>
      <c r="I30" s="85"/>
      <c r="J30" s="85"/>
      <c r="K30" s="85" t="s">
        <v>717</v>
      </c>
      <c r="L30" s="85"/>
      <c r="M30" s="85"/>
      <c r="N30" s="85"/>
      <c r="O30" s="86"/>
      <c r="P30" s="75">
        <v>1</v>
      </c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721</v>
      </c>
      <c r="G31" s="78"/>
      <c r="H31" s="78"/>
      <c r="I31" s="78"/>
      <c r="J31" s="78"/>
      <c r="K31" s="78" t="s">
        <v>722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>
        <v>6</v>
      </c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1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8106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県西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小田原市立千代中学校　　小田原市立泉中学校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いわさき</v>
      </c>
      <c r="F7" s="315"/>
      <c r="G7" s="315"/>
      <c r="H7" s="315"/>
      <c r="I7" s="315"/>
      <c r="J7" s="315"/>
      <c r="K7" s="315" t="str">
        <f>IF(入力!L12="","",入力!L12)</f>
        <v>はなえ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>さとう</v>
      </c>
      <c r="V7" s="150"/>
      <c r="W7" s="150"/>
      <c r="X7" s="150"/>
      <c r="Y7" s="150"/>
      <c r="Z7" s="317"/>
      <c r="AA7" s="297" t="str">
        <f>IF(入力!AB12="","",入力!AB12)</f>
        <v>かなこ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岩﨑</v>
      </c>
      <c r="F8" s="338"/>
      <c r="G8" s="338"/>
      <c r="H8" s="338"/>
      <c r="I8" s="338"/>
      <c r="J8" s="338"/>
      <c r="K8" s="338" t="str">
        <f>IF(入力!L13="","",入力!L13)</f>
        <v>英恵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佐藤</v>
      </c>
      <c r="V8" s="306"/>
      <c r="W8" s="306"/>
      <c r="X8" s="306"/>
      <c r="Y8" s="306"/>
      <c r="Z8" s="307"/>
      <c r="AA8" s="308" t="str">
        <f>IF(入力!AB13="","",入力!AB13)</f>
        <v>加奈子</v>
      </c>
      <c r="AB8" s="306"/>
      <c r="AC8" s="306"/>
      <c r="AD8" s="306"/>
      <c r="AE8" s="306"/>
      <c r="AF8" s="309"/>
      <c r="AG8" s="28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17"/>
      <c r="K9" s="297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おかだ</v>
      </c>
      <c r="V9" s="150"/>
      <c r="W9" s="150"/>
      <c r="X9" s="150"/>
      <c r="Y9" s="150"/>
      <c r="Z9" s="317"/>
      <c r="AA9" s="297" t="str">
        <f>IF(入力!AB14="","",入力!AB14)</f>
        <v>せいや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/>
      </c>
      <c r="F10" s="323"/>
      <c r="G10" s="323"/>
      <c r="H10" s="323"/>
      <c r="I10" s="323"/>
      <c r="J10" s="324"/>
      <c r="K10" s="325" t="str">
        <f>IF(入力!L15="","",入力!L15)</f>
        <v/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岡田</v>
      </c>
      <c r="V10" s="323"/>
      <c r="W10" s="323"/>
      <c r="X10" s="323"/>
      <c r="Y10" s="323"/>
      <c r="Z10" s="324"/>
      <c r="AA10" s="325" t="str">
        <f>IF(入力!AB15="","",入力!AB15)</f>
        <v>成矢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おかだ</v>
      </c>
      <c r="F15" s="274"/>
      <c r="G15" s="274"/>
      <c r="H15" s="274"/>
      <c r="I15" s="274"/>
      <c r="J15" s="274" t="str">
        <f>IF(入力!K20="","",入力!K20)</f>
        <v>せいや</v>
      </c>
      <c r="K15" s="274"/>
      <c r="L15" s="274"/>
      <c r="M15" s="274"/>
      <c r="N15" s="275"/>
      <c r="O15" s="277">
        <f>IF(入力!P20="","",入力!P20)</f>
        <v>2</v>
      </c>
      <c r="P15" s="277"/>
      <c r="Q15" s="279" t="str">
        <f>IF(入力!R20="","",入力!R20)</f>
        <v/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9</v>
      </c>
      <c r="X15" s="277"/>
      <c r="Y15" s="273" t="str">
        <f>IF(入力!Z20="","",入力!Z20)</f>
        <v>のむら</v>
      </c>
      <c r="Z15" s="274"/>
      <c r="AA15" s="274"/>
      <c r="AB15" s="274"/>
      <c r="AC15" s="274"/>
      <c r="AD15" s="274" t="str">
        <f>IF(入力!AE20="","",入力!AE20)</f>
        <v>めい</v>
      </c>
      <c r="AE15" s="274"/>
      <c r="AF15" s="274"/>
      <c r="AG15" s="274"/>
      <c r="AH15" s="275"/>
      <c r="AI15" s="277">
        <f>IF(入力!AJ20="","",入力!AJ20)</f>
        <v>1</v>
      </c>
      <c r="AJ15" s="277"/>
      <c r="AK15" s="279" t="str">
        <f>IF(入力!AL20="","",入力!AL20)</f>
        <v/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岡田</v>
      </c>
      <c r="F16" s="288"/>
      <c r="G16" s="288"/>
      <c r="H16" s="288"/>
      <c r="I16" s="288"/>
      <c r="J16" s="288" t="str">
        <f>IF(入力!K21="","",入力!K21)</f>
        <v>成矢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野村</v>
      </c>
      <c r="Z16" s="288"/>
      <c r="AA16" s="288"/>
      <c r="AB16" s="288"/>
      <c r="AC16" s="288"/>
      <c r="AD16" s="288" t="str">
        <f>IF(入力!AE21="","",入力!AE21)</f>
        <v>芽生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すずき</v>
      </c>
      <c r="F17" s="269"/>
      <c r="G17" s="269"/>
      <c r="H17" s="269"/>
      <c r="I17" s="269"/>
      <c r="J17" s="269" t="str">
        <f>IF(入力!K22="","",入力!K22)</f>
        <v>じんのすけ</v>
      </c>
      <c r="K17" s="269"/>
      <c r="L17" s="269"/>
      <c r="M17" s="269"/>
      <c r="N17" s="270"/>
      <c r="O17" s="271">
        <f>IF(入力!P22="","",入力!P22)</f>
        <v>1</v>
      </c>
      <c r="P17" s="271"/>
      <c r="Q17" s="263" t="str">
        <f>IF(入力!R22="","",入力!R22)</f>
        <v/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 t="str">
        <f>IF(入力!X22="","",入力!X22)</f>
        <v/>
      </c>
      <c r="X17" s="271"/>
      <c r="Y17" s="276" t="str">
        <f>IF(入力!Z22="","",入力!Z22)</f>
        <v/>
      </c>
      <c r="Z17" s="269"/>
      <c r="AA17" s="269"/>
      <c r="AB17" s="269"/>
      <c r="AC17" s="269"/>
      <c r="AD17" s="269" t="str">
        <f>IF(入力!AE22="","",入力!AE22)</f>
        <v/>
      </c>
      <c r="AE17" s="269"/>
      <c r="AF17" s="269"/>
      <c r="AG17" s="269"/>
      <c r="AH17" s="270"/>
      <c r="AI17" s="271" t="str">
        <f>IF(入力!AJ22="","",入力!AJ22)</f>
        <v/>
      </c>
      <c r="AJ17" s="271"/>
      <c r="AK17" s="263" t="str">
        <f>IF(入力!AL22="","",入力!AL22)</f>
        <v/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鈴木</v>
      </c>
      <c r="F18" s="262"/>
      <c r="G18" s="262"/>
      <c r="H18" s="262"/>
      <c r="I18" s="262"/>
      <c r="J18" s="262" t="str">
        <f>IF(入力!K23="","",入力!K23)</f>
        <v>尽之丞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/>
      </c>
      <c r="Z18" s="262"/>
      <c r="AA18" s="262"/>
      <c r="AB18" s="262"/>
      <c r="AC18" s="262"/>
      <c r="AD18" s="262" t="str">
        <f>IF(入力!AE23="","",入力!AE23)</f>
        <v/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ささやま</v>
      </c>
      <c r="F19" s="269"/>
      <c r="G19" s="269"/>
      <c r="H19" s="269"/>
      <c r="I19" s="269"/>
      <c r="J19" s="269" t="str">
        <f>IF(入力!K24="","",入力!K24)</f>
        <v>こたろう</v>
      </c>
      <c r="K19" s="269"/>
      <c r="L19" s="269"/>
      <c r="M19" s="269"/>
      <c r="N19" s="270"/>
      <c r="O19" s="271">
        <f>IF(入力!P24="","",入力!P24)</f>
        <v>2</v>
      </c>
      <c r="P19" s="271"/>
      <c r="Q19" s="263" t="str">
        <f>IF(入力!R24="","",入力!R24)</f>
        <v/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 t="str">
        <f>IF(入力!X24="","",入力!X24)</f>
        <v/>
      </c>
      <c r="X19" s="271"/>
      <c r="Y19" s="276" t="str">
        <f>IF(入力!Z24="","",入力!Z24)</f>
        <v/>
      </c>
      <c r="Z19" s="269"/>
      <c r="AA19" s="269"/>
      <c r="AB19" s="269"/>
      <c r="AC19" s="269"/>
      <c r="AD19" s="269" t="str">
        <f>IF(入力!AE24="","",入力!AE24)</f>
        <v/>
      </c>
      <c r="AE19" s="269"/>
      <c r="AF19" s="269"/>
      <c r="AG19" s="269"/>
      <c r="AH19" s="270"/>
      <c r="AI19" s="271" t="str">
        <f>IF(入力!AJ24="","",入力!AJ24)</f>
        <v/>
      </c>
      <c r="AJ19" s="271"/>
      <c r="AK19" s="263" t="str">
        <f>IF(入力!AL24="","",入力!AL24)</f>
        <v/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笹山</v>
      </c>
      <c r="F20" s="262"/>
      <c r="G20" s="262"/>
      <c r="H20" s="262"/>
      <c r="I20" s="262"/>
      <c r="J20" s="262" t="str">
        <f>IF(入力!K25="","",入力!K25)</f>
        <v>虎太郎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/>
      </c>
      <c r="Z20" s="262"/>
      <c r="AA20" s="262"/>
      <c r="AB20" s="262"/>
      <c r="AC20" s="262"/>
      <c r="AD20" s="262" t="str">
        <f>IF(入力!AE25="","",入力!AE25)</f>
        <v/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6</v>
      </c>
      <c r="D21" s="271"/>
      <c r="E21" s="276" t="str">
        <f>IF(入力!F26="","",入力!F26)</f>
        <v>かとう</v>
      </c>
      <c r="F21" s="269"/>
      <c r="G21" s="269"/>
      <c r="H21" s="269"/>
      <c r="I21" s="269"/>
      <c r="J21" s="269" t="str">
        <f>IF(入力!K26="","",入力!K26)</f>
        <v>しょうま</v>
      </c>
      <c r="K21" s="269"/>
      <c r="L21" s="269"/>
      <c r="M21" s="269"/>
      <c r="N21" s="270"/>
      <c r="O21" s="271">
        <f>IF(入力!P26="","",入力!P26)</f>
        <v>2</v>
      </c>
      <c r="P21" s="271"/>
      <c r="Q21" s="263" t="str">
        <f>IF(入力!R26="","",入力!R26)</f>
        <v/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 t="str">
        <f>IF(入力!X26="","",入力!X26)</f>
        <v/>
      </c>
      <c r="X21" s="271"/>
      <c r="Y21" s="276" t="str">
        <f>IF(入力!Z26="","",入力!Z26)</f>
        <v/>
      </c>
      <c r="Z21" s="269"/>
      <c r="AA21" s="269"/>
      <c r="AB21" s="269"/>
      <c r="AC21" s="269"/>
      <c r="AD21" s="269" t="str">
        <f>IF(入力!AE26="","",入力!AE26)</f>
        <v/>
      </c>
      <c r="AE21" s="269"/>
      <c r="AF21" s="269"/>
      <c r="AG21" s="269"/>
      <c r="AH21" s="270"/>
      <c r="AI21" s="271" t="str">
        <f>IF(入力!AJ26="","",入力!AJ26)</f>
        <v/>
      </c>
      <c r="AJ21" s="271"/>
      <c r="AK21" s="263" t="str">
        <f>IF(入力!AL26="","",入力!AL26)</f>
        <v/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加藤</v>
      </c>
      <c r="F22" s="262"/>
      <c r="G22" s="262"/>
      <c r="H22" s="262"/>
      <c r="I22" s="262"/>
      <c r="J22" s="262" t="str">
        <f>IF(入力!K27="","",入力!K27)</f>
        <v>將馬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/>
      </c>
      <c r="Z22" s="262"/>
      <c r="AA22" s="262"/>
      <c r="AB22" s="262"/>
      <c r="AC22" s="262"/>
      <c r="AD22" s="262" t="str">
        <f>IF(入力!AE27="","",入力!AE27)</f>
        <v/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7</v>
      </c>
      <c r="D23" s="271"/>
      <c r="E23" s="276" t="str">
        <f>IF(入力!F28="","",入力!F28)</f>
        <v>むらやま</v>
      </c>
      <c r="F23" s="269"/>
      <c r="G23" s="269"/>
      <c r="H23" s="269"/>
      <c r="I23" s="269"/>
      <c r="J23" s="269" t="str">
        <f>IF(入力!K28="","",入力!K28)</f>
        <v>みゆ</v>
      </c>
      <c r="K23" s="269"/>
      <c r="L23" s="269"/>
      <c r="M23" s="269"/>
      <c r="N23" s="270"/>
      <c r="O23" s="271">
        <f>IF(入力!P28="","",入力!P28)</f>
        <v>1</v>
      </c>
      <c r="P23" s="271"/>
      <c r="Q23" s="263" t="str">
        <f>IF(入力!R28="","",入力!R28)</f>
        <v/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 t="str">
        <f>IF(入力!X28="","",入力!X28)</f>
        <v/>
      </c>
      <c r="X23" s="271"/>
      <c r="Y23" s="276" t="str">
        <f>IF(入力!Z28="","",入力!Z28)</f>
        <v/>
      </c>
      <c r="Z23" s="269"/>
      <c r="AA23" s="269"/>
      <c r="AB23" s="269"/>
      <c r="AC23" s="269"/>
      <c r="AD23" s="269" t="str">
        <f>IF(入力!AE28="","",入力!AE28)</f>
        <v/>
      </c>
      <c r="AE23" s="269"/>
      <c r="AF23" s="269"/>
      <c r="AG23" s="269"/>
      <c r="AH23" s="270"/>
      <c r="AI23" s="271" t="str">
        <f>IF(入力!AJ28="","",入力!AJ28)</f>
        <v/>
      </c>
      <c r="AJ23" s="271"/>
      <c r="AK23" s="263" t="str">
        <f>IF(入力!AL28="","",入力!AL28)</f>
        <v/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村山</v>
      </c>
      <c r="F24" s="262"/>
      <c r="G24" s="262"/>
      <c r="H24" s="262"/>
      <c r="I24" s="262"/>
      <c r="J24" s="262" t="str">
        <f>IF(入力!K29="","",入力!K29)</f>
        <v>美優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/>
      </c>
      <c r="Z24" s="262"/>
      <c r="AA24" s="262"/>
      <c r="AB24" s="262"/>
      <c r="AC24" s="262"/>
      <c r="AD24" s="262" t="str">
        <f>IF(入力!AE29="","",入力!AE29)</f>
        <v/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8</v>
      </c>
      <c r="D25" s="271"/>
      <c r="E25" s="276" t="str">
        <f>IF(入力!F30="","",入力!F30)</f>
        <v>あさくら</v>
      </c>
      <c r="F25" s="269"/>
      <c r="G25" s="269"/>
      <c r="H25" s="269"/>
      <c r="I25" s="269"/>
      <c r="J25" s="269" t="str">
        <f>IF(入力!K30="","",入力!K30)</f>
        <v>あおい</v>
      </c>
      <c r="K25" s="269"/>
      <c r="L25" s="269"/>
      <c r="M25" s="269"/>
      <c r="N25" s="270"/>
      <c r="O25" s="271">
        <f>IF(入力!P30="","",入力!P30)</f>
        <v>1</v>
      </c>
      <c r="P25" s="271"/>
      <c r="Q25" s="263" t="str">
        <f>IF(入力!R30="","",入力!R30)</f>
        <v/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 t="str">
        <f>IF(入力!X30="","",入力!X30)</f>
        <v/>
      </c>
      <c r="X25" s="271"/>
      <c r="Y25" s="276" t="str">
        <f>IF(入力!Z30="","",入力!Z30)</f>
        <v/>
      </c>
      <c r="Z25" s="269"/>
      <c r="AA25" s="269"/>
      <c r="AB25" s="269"/>
      <c r="AC25" s="269"/>
      <c r="AD25" s="269" t="str">
        <f>IF(入力!AE30="","",入力!AE30)</f>
        <v/>
      </c>
      <c r="AE25" s="269"/>
      <c r="AF25" s="269"/>
      <c r="AG25" s="269"/>
      <c r="AH25" s="270"/>
      <c r="AI25" s="271" t="str">
        <f>IF(入力!AJ30="","",入力!AJ30)</f>
        <v/>
      </c>
      <c r="AJ25" s="271"/>
      <c r="AK25" s="263" t="str">
        <f>IF(入力!AL30="","",入力!AL30)</f>
        <v/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朝倉</v>
      </c>
      <c r="F26" s="302"/>
      <c r="G26" s="302"/>
      <c r="H26" s="302"/>
      <c r="I26" s="302"/>
      <c r="J26" s="302" t="str">
        <f>IF(入力!K31="","",入力!K31)</f>
        <v>碧妃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/>
      </c>
      <c r="Z26" s="302"/>
      <c r="AA26" s="302"/>
      <c r="AB26" s="302"/>
      <c r="AC26" s="302"/>
      <c r="AD26" s="302" t="str">
        <f>IF(入力!AE31="","",入力!AE31)</f>
        <v/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8106</v>
      </c>
      <c r="B7" s="46" t="str">
        <f>IF(入力!$F$8="",入力!$F$3,入力!$F$3&amp;" ・ "&amp;入力!$F$8)</f>
        <v>小田原市立千代中学校 ・ 小田原市立泉中学校</v>
      </c>
      <c r="C7" s="46"/>
      <c r="D7" s="46" t="str">
        <f>IF(入力!$Z$2="","",入力!$Z$2)</f>
        <v>県西</v>
      </c>
      <c r="E7" s="46">
        <f>IF(入力!$I$2="","",入力!$I$2)</f>
        <v>1</v>
      </c>
      <c r="F7" s="57" t="str">
        <f>IF(入力!$F$6="","",入力!$F$6)</f>
        <v>250</v>
      </c>
      <c r="G7" s="57" t="str">
        <f>IF(入力!$I$6="","",入力!$I$6)</f>
        <v>0215</v>
      </c>
      <c r="H7" s="46"/>
      <c r="I7" s="46" t="str">
        <f>IF(入力!$L$5="","",入力!$L$5)</f>
        <v>小田原市千代８００</v>
      </c>
      <c r="J7" s="46"/>
      <c r="K7" s="57" t="str">
        <f>IF(入力!$AB$4="","",入力!$AB$4)</f>
        <v>0465</v>
      </c>
      <c r="L7" s="57" t="str">
        <f>IF(入力!$AG$4="","",入力!$AG$4)</f>
        <v>42</v>
      </c>
      <c r="M7" s="57" t="str">
        <f>IF(入力!$AL$4="","",入力!$AL$4)</f>
        <v>1640</v>
      </c>
      <c r="N7" s="57" t="str">
        <f>IF(入力!$AB$6="","",入力!$AB$6)</f>
        <v>0465</v>
      </c>
      <c r="O7" s="57" t="str">
        <f>IF(入力!$AG$6="","",入力!$AG$6)</f>
        <v>42</v>
      </c>
      <c r="P7" s="57" t="str">
        <f>IF(入力!$AL$6="","",入力!$AL$6)</f>
        <v>6814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IF(入力!$S$7="","",入力!$S$7)</f>
        <v>8109</v>
      </c>
      <c r="B8" s="46" t="str">
        <f>IF(A8="","",入力!$F$8)</f>
        <v>小田原市立泉中学校</v>
      </c>
      <c r="C8" s="46"/>
      <c r="D8" s="46" t="str">
        <f>IF(A8="","",入力!$Z$7)</f>
        <v>県西</v>
      </c>
      <c r="E8" s="46">
        <f>IF(A8="","",入力!$I$7)</f>
        <v>1</v>
      </c>
      <c r="F8" s="46" t="str">
        <f>IF(A8="","",入力!$F$11)</f>
        <v>250</v>
      </c>
      <c r="G8" s="46" t="str">
        <f>IF(A8="","",入力!$I$11)</f>
        <v>0854</v>
      </c>
      <c r="H8" s="46"/>
      <c r="I8" s="46" t="str">
        <f>IF(A8="","",入力!$L$10)</f>
        <v>小田原市飯田岡２２</v>
      </c>
      <c r="J8" s="46"/>
      <c r="K8" s="46" t="str">
        <f>IF(A8="","",入力!$AB$9)</f>
        <v>0465</v>
      </c>
      <c r="L8" s="46" t="str">
        <f>IF(A8="","",入力!$AG$9)</f>
        <v>36</v>
      </c>
      <c r="M8" s="46" t="str">
        <f>IF(A8="","",入力!$AL$4)</f>
        <v>1640</v>
      </c>
      <c r="N8" s="46" t="str">
        <f>IF(A8="","",入力!$AB$11)</f>
        <v>0465</v>
      </c>
      <c r="O8" s="46" t="str">
        <f>IF(A8="","",入力!$AG$11)</f>
        <v>36</v>
      </c>
      <c r="P8" s="46" t="str">
        <f>IF(A8="","",入力!$AL$11)</f>
        <v>1981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岩﨑</v>
      </c>
      <c r="D16" s="46" t="str">
        <f>IF(入力!$L$13="","",入力!$L$13)</f>
        <v>英恵</v>
      </c>
      <c r="E16" s="46" t="str">
        <f>IF(入力!$F$12="","",入力!$F$12)</f>
        <v>いわさき</v>
      </c>
      <c r="F16" s="46" t="str">
        <f>IF(入力!$L$12="","",入力!$L$12)</f>
        <v>はなえ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佐藤</v>
      </c>
      <c r="D17" s="46" t="str">
        <f>IF(入力!$AB$13="","",入力!$AB$13)</f>
        <v>加奈子</v>
      </c>
      <c r="E17" s="46" t="str">
        <f>IF(入力!$V$12="","",入力!$V$12)</f>
        <v>さとう</v>
      </c>
      <c r="F17" s="46" t="str">
        <f>IF(入力!$AB$12="","",入力!$AB$12)</f>
        <v>かなこ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岡田</v>
      </c>
      <c r="D24" s="46" t="str">
        <f>IF(入力!$AB$15="","",入力!$AB$15)</f>
        <v>成矢</v>
      </c>
      <c r="E24" s="46" t="str">
        <f>IF(入力!$V$14="","",入力!$V$14)</f>
        <v>おかだ</v>
      </c>
      <c r="F24" s="46" t="str">
        <f>IF(入力!$AB$14="","",入力!$AB$14)</f>
        <v>せいや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岡田</v>
      </c>
      <c r="D53" s="46" t="str">
        <f>IF(入力!K21="","",入力!K21)</f>
        <v>成矢</v>
      </c>
      <c r="E53" s="46" t="str">
        <f>IF(入力!F20="","",入力!F20)</f>
        <v>おかだ</v>
      </c>
      <c r="F53" s="46" t="str">
        <f>IF(入力!K20="","",入力!K20)</f>
        <v>せいや</v>
      </c>
      <c r="G53" s="46"/>
      <c r="H53" s="46"/>
      <c r="I53" s="46">
        <f>IF(入力!P20="","",入力!P20)</f>
        <v>2</v>
      </c>
      <c r="J53" s="46" t="str">
        <f>IF(入力!R20="","",入力!R20)</f>
        <v/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鈴木</v>
      </c>
      <c r="D54" s="46" t="str">
        <f>IF(入力!K23="","",入力!K23)</f>
        <v>尽之丞</v>
      </c>
      <c r="E54" s="46" t="str">
        <f>IF(入力!F22="","",入力!F22)</f>
        <v>すずき</v>
      </c>
      <c r="F54" s="46" t="str">
        <f>IF(入力!K22="","",入力!K22)</f>
        <v>じんのすけ</v>
      </c>
      <c r="G54" s="46"/>
      <c r="H54" s="46"/>
      <c r="I54" s="46">
        <f>IF(入力!P22="","",入力!P22)</f>
        <v>1</v>
      </c>
      <c r="J54" s="46" t="str">
        <f>IF(入力!R22="","",入力!R22)</f>
        <v/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笹山</v>
      </c>
      <c r="D55" s="46" t="str">
        <f>IF(入力!K25="","",入力!K25)</f>
        <v>虎太郎</v>
      </c>
      <c r="E55" s="46" t="str">
        <f>IF(入力!F24="","",入力!F24)</f>
        <v>ささやま</v>
      </c>
      <c r="F55" s="46" t="str">
        <f>IF(入力!K24="","",入力!K24)</f>
        <v>こたろう</v>
      </c>
      <c r="G55" s="46"/>
      <c r="H55" s="46"/>
      <c r="I55" s="46">
        <f>IF(入力!P24="","",入力!P24)</f>
        <v>2</v>
      </c>
      <c r="J55" s="46" t="str">
        <f>IF(入力!R24="","",入力!R24)</f>
        <v/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6</v>
      </c>
      <c r="C56" s="46" t="str">
        <f>IF(入力!F27="","",入力!F27)</f>
        <v>加藤</v>
      </c>
      <c r="D56" s="46" t="str">
        <f>IF(入力!K27="","",入力!K27)</f>
        <v>將馬</v>
      </c>
      <c r="E56" s="46" t="str">
        <f>IF(入力!F26="","",入力!F26)</f>
        <v>かとう</v>
      </c>
      <c r="F56" s="46" t="str">
        <f>IF(入力!K26="","",入力!K26)</f>
        <v>しょうま</v>
      </c>
      <c r="G56" s="46"/>
      <c r="H56" s="46"/>
      <c r="I56" s="46">
        <f>IF(入力!P26="","",入力!P26)</f>
        <v>2</v>
      </c>
      <c r="J56" s="46" t="str">
        <f>IF(入力!R26="","",入力!R26)</f>
        <v/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7</v>
      </c>
      <c r="C57" s="46" t="str">
        <f>IF(入力!F29="","",入力!F29)</f>
        <v>村山</v>
      </c>
      <c r="D57" s="46" t="str">
        <f>IF(入力!K29="","",入力!K29)</f>
        <v>美優</v>
      </c>
      <c r="E57" s="46" t="str">
        <f>IF(入力!F28="","",入力!F28)</f>
        <v>むらやま</v>
      </c>
      <c r="F57" s="46" t="str">
        <f>IF(入力!K28="","",入力!K28)</f>
        <v>みゆ</v>
      </c>
      <c r="G57" s="46"/>
      <c r="H57" s="46"/>
      <c r="I57" s="46">
        <f>IF(入力!P28="","",入力!P28)</f>
        <v>1</v>
      </c>
      <c r="J57" s="46" t="str">
        <f>IF(入力!R28="","",入力!R28)</f>
        <v/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8</v>
      </c>
      <c r="C58" s="46" t="str">
        <f>IF(入力!F31="","",入力!F31)</f>
        <v>朝倉</v>
      </c>
      <c r="D58" s="46" t="str">
        <f>IF(入力!K31="","",入力!K31)</f>
        <v>碧妃</v>
      </c>
      <c r="E58" s="46" t="str">
        <f>IF(入力!F30="","",入力!F30)</f>
        <v>あさくら</v>
      </c>
      <c r="F58" s="46" t="str">
        <f>IF(入力!K30="","",入力!K30)</f>
        <v>あおい</v>
      </c>
      <c r="G58" s="46"/>
      <c r="H58" s="46"/>
      <c r="I58" s="46">
        <f>IF(入力!P30="","",入力!P30)</f>
        <v>1</v>
      </c>
      <c r="J58" s="46" t="str">
        <f>IF(入力!R30="","",入力!R30)</f>
        <v/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9</v>
      </c>
      <c r="C59" s="46" t="str">
        <f>IF(入力!Z21="","",入力!Z21)</f>
        <v>野村</v>
      </c>
      <c r="D59" s="46" t="str">
        <f>IF(入力!AE21="","",入力!AE21)</f>
        <v>芽生</v>
      </c>
      <c r="E59" s="46" t="str">
        <f>IF(入力!Z20="","",入力!Z20)</f>
        <v>のむら</v>
      </c>
      <c r="F59" s="46" t="str">
        <f>IF(入力!AE20="","",入力!AE20)</f>
        <v>めい</v>
      </c>
      <c r="G59" s="46"/>
      <c r="H59" s="46"/>
      <c r="I59" s="46">
        <f>IF(入力!AJ20="","",入力!AJ20)</f>
        <v>1</v>
      </c>
      <c r="J59" s="46" t="str">
        <f>IF(入力!AL20="","",入力!AL20)</f>
        <v/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 t="str">
        <f>IF(入力!X22="","",入力!X22)</f>
        <v/>
      </c>
      <c r="C60" s="46" t="str">
        <f>IF(入力!Z23="","",入力!Z23)</f>
        <v/>
      </c>
      <c r="D60" s="46" t="str">
        <f>IF(入力!AE23="","",入力!AE23)</f>
        <v/>
      </c>
      <c r="E60" s="46" t="str">
        <f>IF(入力!Z22="","",入力!Z22)</f>
        <v/>
      </c>
      <c r="F60" s="46" t="str">
        <f>IF(入力!AE22="","",入力!AE22)</f>
        <v/>
      </c>
      <c r="G60" s="46"/>
      <c r="H60" s="46"/>
      <c r="I60" s="46" t="str">
        <f>IF(入力!AJ22="","",入力!AJ22)</f>
        <v/>
      </c>
      <c r="J60" s="46" t="str">
        <f>IF(入力!AL22="","",入力!AL22)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岩﨑　英恵</cp:lastModifiedBy>
  <cp:lastPrinted>2016-11-04T01:05:03Z</cp:lastPrinted>
  <dcterms:created xsi:type="dcterms:W3CDTF">2006-11-03T01:52:14Z</dcterms:created>
  <dcterms:modified xsi:type="dcterms:W3CDTF">2016-11-04T01:05:08Z</dcterms:modified>
</cp:coreProperties>
</file>