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L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N8" i="14"/>
  <c r="P8" i="14"/>
  <c r="G8" i="14"/>
  <c r="K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E3" i="9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/>
  <c r="M8" i="14"/>
  <c r="E8" i="14"/>
</calcChain>
</file>

<file path=xl/sharedStrings.xml><?xml version="1.0" encoding="utf-8"?>
<sst xmlns="http://schemas.openxmlformats.org/spreadsheetml/2006/main" count="1484" uniqueCount="767">
  <si>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</si>
  <si>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</si>
  <si>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</si>
  <si>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</si>
  <si>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</si>
  <si>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</si>
  <si>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</si>
  <si>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</si>
  <si>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</si>
  <si>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</si>
  <si>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</si>
  <si>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</si>
  <si>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</si>
  <si>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</si>
  <si>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</si>
  <si>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</si>
  <si>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</si>
  <si>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</si>
  <si>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</si>
  <si>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</si>
  <si>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</si>
  <si>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</si>
  <si>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</si>
  <si>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</si>
  <si>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</si>
  <si>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</si>
  <si>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</si>
  <si>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</si>
  <si>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</si>
  <si>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</si>
  <si>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</si>
  <si>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</si>
  <si>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</si>
  <si>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</si>
  <si>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</si>
  <si>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</si>
  <si>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</si>
  <si>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</si>
  <si>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</si>
  <si>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</si>
  <si>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</si>
  <si>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</si>
  <si>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</si>
  <si>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</si>
  <si>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</si>
  <si>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</si>
  <si>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</si>
  <si>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</si>
  <si>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</si>
  <si>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</si>
  <si>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</si>
  <si>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</si>
  <si>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</si>
  <si>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</si>
  <si>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</si>
  <si>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</si>
  <si>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</si>
  <si>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</si>
  <si>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</si>
  <si>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</si>
  <si>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</si>
  <si>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</si>
  <si>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</si>
  <si>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</si>
  <si>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</si>
  <si>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</si>
  <si>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</si>
  <si>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</si>
  <si>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</si>
  <si>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</si>
  <si>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</si>
  <si>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</si>
  <si>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</si>
  <si>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</si>
  <si>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</si>
  <si>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</si>
  <si>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</si>
  <si>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</si>
  <si>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</si>
  <si>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</si>
  <si>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</si>
  <si>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</si>
  <si>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</si>
  <si>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</si>
  <si>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</si>
  <si>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</si>
  <si>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</si>
  <si>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</si>
  <si>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</si>
  <si>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</si>
  <si>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</si>
  <si>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</si>
  <si>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</si>
  <si>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</si>
  <si>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</si>
  <si>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</si>
  <si>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</si>
  <si>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</si>
  <si>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</si>
  <si>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</si>
  <si>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</si>
  <si>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</si>
  <si>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</si>
  <si>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</si>
  <si>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</si>
  <si>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</si>
  <si>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</si>
  <si>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</si>
  <si>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</si>
  <si>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</si>
  <si>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</si>
  <si>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</si>
  <si>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</si>
  <si>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</si>
  <si>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</si>
  <si>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</si>
  <si>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</si>
  <si>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</si>
  <si>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</si>
  <si>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</si>
  <si>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</si>
  <si>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</si>
  <si>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</si>
  <si>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</si>
  <si>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</si>
  <si>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</si>
  <si>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</si>
  <si>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</si>
  <si>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</si>
  <si>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</si>
  <si>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</si>
  <si>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</si>
  <si>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</si>
  <si>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</si>
  <si>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</si>
  <si>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</si>
  <si>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</si>
  <si>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</si>
  <si>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</si>
  <si>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</si>
  <si>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</si>
  <si>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</si>
  <si>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</si>
  <si>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</si>
  <si>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</si>
  <si>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</si>
  <si>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</si>
  <si>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</si>
  <si>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</si>
  <si>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</si>
  <si>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</si>
  <si>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</si>
  <si>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</si>
  <si>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</si>
  <si>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</si>
  <si>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</si>
  <si>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</si>
  <si>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</si>
  <si>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</si>
  <si>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</si>
  <si>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</si>
  <si>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</si>
  <si>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</si>
  <si>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</si>
  <si>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</si>
  <si>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</si>
  <si>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</si>
  <si>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</si>
  <si>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</si>
  <si>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</si>
  <si>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</si>
  <si>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</si>
  <si>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</si>
  <si>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</si>
  <si>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</si>
  <si>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</si>
  <si>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</si>
  <si>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</si>
  <si>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</si>
  <si>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</si>
  <si>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</si>
  <si>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</si>
  <si>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</si>
  <si>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</si>
  <si>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</si>
  <si>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</si>
  <si>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</si>
  <si>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</si>
  <si>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</si>
  <si>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</si>
  <si>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</si>
  <si>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</si>
  <si>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</si>
  <si>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</si>
  <si>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</si>
  <si>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</si>
  <si>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</si>
  <si>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</si>
  <si>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</si>
  <si>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</si>
  <si>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</si>
  <si>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</si>
  <si>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</si>
  <si>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</si>
  <si>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</si>
  <si>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</si>
  <si>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</si>
  <si>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</si>
  <si>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</si>
  <si>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</si>
  <si>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</si>
  <si>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</si>
  <si>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</si>
  <si>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</si>
  <si>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</si>
  <si>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</si>
  <si>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</si>
  <si>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</si>
  <si>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</si>
  <si>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</si>
  <si>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</si>
  <si>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</si>
  <si>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</si>
  <si>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</si>
  <si>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</si>
  <si>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</si>
  <si>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</si>
  <si>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</si>
  <si>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</si>
  <si>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</si>
  <si>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</si>
  <si>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</si>
  <si>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</si>
  <si>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</si>
  <si>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</si>
  <si>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</si>
  <si>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</si>
  <si>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</si>
  <si>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</si>
  <si>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</si>
  <si>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</si>
  <si>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</si>
  <si>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</si>
  <si>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</si>
  <si>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</si>
  <si>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</si>
  <si>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</si>
  <si>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</si>
  <si>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</si>
  <si>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</si>
  <si>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</si>
  <si>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</si>
  <si>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</si>
  <si>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</si>
  <si>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</si>
  <si>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</si>
  <si>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</si>
  <si>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</si>
  <si>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</si>
  <si>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</si>
  <si>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</si>
  <si>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</si>
  <si>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</si>
  <si>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</si>
  <si>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</si>
  <si>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</si>
  <si>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</si>
  <si>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</si>
  <si>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</si>
  <si>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</si>
  <si>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</si>
  <si>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</si>
  <si>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</si>
  <si>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</si>
  <si>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</si>
  <si>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</si>
  <si>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</si>
  <si>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</si>
  <si>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</si>
  <si>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</si>
  <si>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</si>
  <si>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</si>
  <si>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</si>
  <si>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</si>
  <si>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</si>
  <si>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</si>
  <si>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</si>
  <si>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</si>
  <si>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</si>
  <si>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</si>
  <si>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</si>
  <si>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</si>
  <si>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</si>
  <si>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</si>
  <si>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</si>
  <si>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</si>
  <si>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</si>
  <si>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</si>
  <si>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</si>
  <si>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</si>
  <si>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</si>
  <si>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</si>
  <si>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</si>
  <si>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</si>
  <si>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</si>
  <si>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</si>
  <si>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</si>
  <si>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</si>
  <si>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</si>
  <si>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</si>
  <si>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</si>
  <si>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</si>
  <si>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</si>
  <si>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</si>
  <si>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</si>
  <si>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</si>
  <si>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</si>
  <si>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</si>
  <si>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</si>
  <si>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</si>
  <si>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</si>
  <si>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</si>
  <si>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</si>
  <si>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</si>
  <si>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</si>
  <si>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</si>
  <si>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</si>
  <si>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</si>
  <si>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</si>
  <si>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</si>
  <si>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</si>
  <si>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</si>
  <si>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</si>
  <si>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</si>
  <si>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</si>
  <si>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</si>
  <si>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</si>
  <si>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</si>
  <si>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</si>
  <si>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</si>
  <si>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</si>
  <si>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</si>
  <si>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</si>
  <si>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</si>
  <si>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</si>
  <si>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</si>
  <si>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</si>
  <si>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</si>
  <si>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</si>
  <si>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</si>
  <si>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</si>
  <si>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</si>
  <si>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</si>
  <si>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</si>
  <si>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</si>
  <si>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</si>
  <si>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</si>
  <si>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</si>
  <si>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</si>
  <si>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</si>
  <si>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</si>
  <si>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</si>
  <si>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</si>
  <si>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</si>
  <si>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</si>
  <si>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</si>
  <si>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</si>
  <si>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</si>
  <si>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</si>
  <si>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</si>
  <si>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</si>
  <si>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</si>
  <si>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</si>
  <si>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</si>
  <si>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</si>
  <si>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</si>
  <si>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</si>
  <si>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</si>
  <si>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</si>
  <si>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</si>
  <si>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</si>
  <si>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</si>
  <si>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</si>
  <si>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</si>
  <si>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</si>
  <si>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</si>
  <si>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</si>
  <si>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</si>
  <si>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</si>
  <si>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</si>
  <si>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</si>
  <si>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</si>
  <si>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</si>
  <si>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</si>
  <si>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</si>
  <si>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</si>
  <si>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</si>
  <si>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</si>
  <si>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</si>
  <si>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</si>
  <si>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</si>
  <si>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</si>
  <si>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</si>
  <si>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</si>
  <si>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</si>
  <si>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</si>
  <si>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</si>
  <si>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</si>
  <si>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</si>
  <si>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</si>
  <si>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</si>
  <si>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</si>
  <si>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</si>
  <si>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</si>
  <si>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</si>
  <si>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</si>
  <si>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</si>
  <si>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</si>
  <si>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</si>
  <si>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</si>
  <si>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</si>
  <si>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</si>
  <si>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</si>
  <si>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</si>
  <si>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</si>
  <si>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</si>
  <si>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</si>
  <si>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</si>
  <si>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</si>
  <si>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</si>
  <si>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</si>
  <si>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</si>
  <si>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</si>
  <si>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</si>
  <si>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</si>
  <si>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</si>
  <si>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</si>
  <si>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</si>
  <si>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</si>
  <si>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</si>
  <si>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</si>
  <si>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</si>
  <si>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</si>
  <si>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</si>
  <si>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</si>
  <si>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</si>
  <si>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</si>
  <si>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</si>
  <si>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</si>
  <si>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</si>
  <si>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</si>
  <si>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</si>
  <si>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</si>
  <si>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</si>
  <si>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</si>
  <si>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</si>
  <si>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</si>
  <si>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</si>
  <si>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</si>
  <si>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</si>
  <si>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</si>
  <si>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</si>
  <si>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</si>
  <si>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</si>
  <si>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</si>
  <si>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</si>
  <si>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</si>
  <si>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</si>
  <si>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</si>
  <si>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</si>
  <si>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</si>
  <si>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</si>
  <si>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</si>
  <si>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</si>
  <si>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</si>
  <si>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</si>
  <si>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</si>
  <si>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</si>
  <si>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</si>
  <si>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</si>
  <si>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</si>
  <si>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</si>
  <si>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</si>
  <si>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</si>
  <si>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</si>
  <si>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</si>
  <si>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</si>
  <si>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</si>
  <si>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</si>
  <si>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</si>
  <si>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</si>
  <si>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</si>
  <si>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</si>
  <si>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</si>
  <si>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</si>
  <si>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</si>
  <si>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</si>
  <si>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</si>
  <si>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</si>
  <si>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</si>
  <si>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</si>
  <si>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</si>
  <si>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</si>
  <si>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</si>
  <si>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</si>
  <si>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</si>
  <si>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</si>
  <si>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</si>
  <si>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</si>
  <si>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</si>
  <si>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</si>
  <si>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</si>
  <si>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</si>
  <si>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</si>
  <si>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</si>
  <si>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</si>
  <si>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</si>
  <si>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</si>
  <si>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</si>
  <si>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</si>
  <si>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</si>
  <si>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</si>
  <si>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</si>
  <si>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</si>
  <si>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</si>
  <si>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</si>
  <si>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</si>
  <si>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</si>
  <si>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</si>
  <si>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</si>
  <si>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</si>
  <si>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</si>
  <si>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</si>
  <si>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</si>
  <si>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</si>
  <si>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</si>
  <si>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</si>
  <si>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</si>
  <si>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</si>
  <si>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</si>
  <si>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</si>
  <si>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</si>
  <si>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</si>
  <si>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</si>
  <si>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</si>
  <si>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</si>
  <si>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</si>
  <si>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</si>
  <si>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</si>
  <si>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</si>
  <si>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</si>
  <si>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</si>
  <si>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</si>
  <si>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</si>
  <si>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</si>
  <si>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</si>
  <si>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</si>
  <si>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</si>
  <si>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</si>
  <si>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</si>
  <si>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</si>
  <si>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</si>
  <si>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</si>
  <si>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</si>
  <si>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</si>
  <si>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</si>
  <si>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</si>
  <si>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</si>
  <si>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</si>
  <si>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</si>
  <si>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</si>
  <si>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</si>
  <si>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</si>
  <si>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</si>
  <si>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</si>
  <si>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</si>
  <si>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</si>
  <si>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</si>
  <si>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</si>
  <si>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</si>
  <si>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</si>
  <si>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</si>
  <si>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</si>
  <si>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</si>
  <si>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</si>
  <si>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</si>
  <si>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</si>
  <si>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</si>
  <si>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</si>
  <si>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</si>
  <si>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</si>
  <si>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</si>
  <si>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</si>
  <si>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</si>
  <si>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</si>
  <si>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</si>
  <si>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</si>
  <si>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</si>
  <si>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</si>
  <si>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</si>
  <si>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</si>
  <si>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</si>
  <si>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</si>
  <si>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</si>
  <si>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</si>
  <si>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</si>
  <si>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</si>
  <si>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</si>
  <si>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</si>
  <si>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</si>
  <si>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</si>
  <si>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</si>
  <si>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</si>
  <si>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</si>
  <si>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</si>
  <si>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</si>
  <si>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</si>
  <si>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</si>
  <si>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</si>
  <si>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</si>
  <si>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</si>
  <si>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</si>
  <si>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</si>
  <si>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住所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</si>
  <si>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</si>
  <si>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</si>
  <si>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</si>
  <si>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</si>
  <si>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</si>
  <si>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</si>
  <si>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</si>
  <si>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</si>
  <si>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</si>
  <si>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</si>
  <si>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</si>
  <si>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</si>
  <si>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</si>
  <si>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</si>
  <si>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</si>
  <si>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</si>
  <si>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</si>
  <si>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</si>
  <si>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</si>
  <si>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</si>
  <si>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</si>
  <si>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</si>
  <si>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</si>
  <si>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</si>
  <si>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</si>
  <si>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</si>
  <si>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</si>
  <si>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</si>
  <si>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</si>
  <si>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</si>
  <si>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</si>
  <si>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</si>
  <si>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</si>
  <si>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</si>
  <si>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</si>
  <si>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</si>
  <si>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</si>
  <si>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</si>
  <si>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</si>
  <si>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</si>
  <si>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</si>
  <si>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</si>
  <si>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</si>
  <si>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</si>
  <si>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</si>
  <si>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</si>
  <si>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</si>
  <si>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</si>
  <si>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</si>
  <si>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</si>
  <si>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河部誠一</t>
    <rPh sb="0" eb="2">
      <t>カワベ</t>
    </rPh>
    <rPh sb="2" eb="4">
      <t>セイイチ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</si>
  <si>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</si>
  <si>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</si>
  <si>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</si>
  <si>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</si>
  <si>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</si>
  <si>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</si>
  <si>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</si>
  <si>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</si>
  <si>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</si>
  <si>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</si>
  <si>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</si>
  <si>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</si>
  <si>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</si>
  <si>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</si>
  <si>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250</t>
    <phoneticPr fontId="2"/>
  </si>
  <si>
    <t>0465</t>
    <phoneticPr fontId="2"/>
  </si>
  <si>
    <t>鈴木</t>
    <rPh sb="0" eb="2">
      <t>スズキ</t>
    </rPh>
    <phoneticPr fontId="2"/>
  </si>
  <si>
    <t>250</t>
    <phoneticPr fontId="2"/>
  </si>
  <si>
    <t>0854</t>
    <phoneticPr fontId="2"/>
  </si>
  <si>
    <t>0465</t>
    <phoneticPr fontId="2"/>
  </si>
  <si>
    <t>36</t>
    <phoneticPr fontId="2"/>
  </si>
  <si>
    <t>3440</t>
    <phoneticPr fontId="2"/>
  </si>
  <si>
    <t>1981</t>
    <phoneticPr fontId="2"/>
  </si>
  <si>
    <t>42</t>
    <phoneticPr fontId="2"/>
  </si>
  <si>
    <t>1640</t>
    <phoneticPr fontId="2"/>
  </si>
  <si>
    <t>6814</t>
    <phoneticPr fontId="2"/>
  </si>
  <si>
    <t>0215</t>
    <phoneticPr fontId="2"/>
  </si>
  <si>
    <t>神奈川県小田原市千代800</t>
    <rPh sb="0" eb="4">
      <t>カナガワケン</t>
    </rPh>
    <rPh sb="4" eb="8">
      <t>オダワラシ</t>
    </rPh>
    <rPh sb="8" eb="10">
      <t>チヨ</t>
    </rPh>
    <phoneticPr fontId="2"/>
  </si>
  <si>
    <t>神奈川県小田原市飯田岡22</t>
    <rPh sb="0" eb="4">
      <t>カナガワケン</t>
    </rPh>
    <rPh sb="4" eb="8">
      <t>オダワラシ</t>
    </rPh>
    <rPh sb="8" eb="11">
      <t>イイダオカ</t>
    </rPh>
    <phoneticPr fontId="2"/>
  </si>
  <si>
    <t>本多</t>
    <rPh sb="0" eb="2">
      <t>ホンダ</t>
    </rPh>
    <phoneticPr fontId="2"/>
  </si>
  <si>
    <t>だたゆき</t>
    <phoneticPr fontId="2"/>
  </si>
  <si>
    <t>忠幸</t>
    <rPh sb="0" eb="2">
      <t>タダユキ</t>
    </rPh>
    <phoneticPr fontId="2"/>
  </si>
  <si>
    <t>岡田</t>
    <rPh sb="0" eb="2">
      <t>オカダ</t>
    </rPh>
    <phoneticPr fontId="2"/>
  </si>
  <si>
    <t>せいや</t>
    <phoneticPr fontId="2"/>
  </si>
  <si>
    <t>おかだ</t>
    <phoneticPr fontId="2"/>
  </si>
  <si>
    <t>成矢</t>
    <rPh sb="0" eb="1">
      <t>セイ</t>
    </rPh>
    <rPh sb="1" eb="2">
      <t>ヤ</t>
    </rPh>
    <phoneticPr fontId="2"/>
  </si>
  <si>
    <t>たかぎ</t>
    <phoneticPr fontId="2"/>
  </si>
  <si>
    <t>清司</t>
    <rPh sb="0" eb="2">
      <t>セイジ</t>
    </rPh>
    <phoneticPr fontId="2"/>
  </si>
  <si>
    <t>成矢</t>
    <rPh sb="0" eb="2">
      <t>セイヤ</t>
    </rPh>
    <phoneticPr fontId="2"/>
  </si>
  <si>
    <t>加藤</t>
    <rPh sb="0" eb="2">
      <t>カトウ</t>
    </rPh>
    <phoneticPr fontId="2"/>
  </si>
  <si>
    <t>將馬</t>
    <rPh sb="0" eb="2">
      <t>ショウマ</t>
    </rPh>
    <phoneticPr fontId="2"/>
  </si>
  <si>
    <t>かとう</t>
    <phoneticPr fontId="2"/>
  </si>
  <si>
    <t>しょうま</t>
    <phoneticPr fontId="2"/>
  </si>
  <si>
    <t>しいの</t>
    <phoneticPr fontId="2"/>
  </si>
  <si>
    <t>せいや</t>
    <phoneticPr fontId="2"/>
  </si>
  <si>
    <t>椎野</t>
    <rPh sb="0" eb="2">
      <t>シイノ</t>
    </rPh>
    <phoneticPr fontId="2"/>
  </si>
  <si>
    <t>聖弥</t>
    <rPh sb="0" eb="2">
      <t>セイヤ</t>
    </rPh>
    <phoneticPr fontId="2"/>
  </si>
  <si>
    <t>福田</t>
    <rPh sb="0" eb="1">
      <t>フク</t>
    </rPh>
    <rPh sb="1" eb="2">
      <t>タ</t>
    </rPh>
    <phoneticPr fontId="2"/>
  </si>
  <si>
    <t>斗翔</t>
    <rPh sb="0" eb="2">
      <t>トワ</t>
    </rPh>
    <phoneticPr fontId="2"/>
  </si>
  <si>
    <t>ふくだ</t>
    <phoneticPr fontId="2"/>
  </si>
  <si>
    <t>とわ</t>
    <phoneticPr fontId="2"/>
  </si>
  <si>
    <t>青木</t>
    <rPh sb="0" eb="2">
      <t>アオキ</t>
    </rPh>
    <phoneticPr fontId="2"/>
  </si>
  <si>
    <t>月輝</t>
    <rPh sb="0" eb="1">
      <t>ツキ</t>
    </rPh>
    <rPh sb="1" eb="2">
      <t>カガヤ</t>
    </rPh>
    <phoneticPr fontId="2"/>
  </si>
  <si>
    <t>あおき</t>
    <phoneticPr fontId="2"/>
  </si>
  <si>
    <t>るな</t>
    <phoneticPr fontId="2"/>
  </si>
  <si>
    <t>大谷</t>
    <rPh sb="0" eb="2">
      <t>オオタニ</t>
    </rPh>
    <phoneticPr fontId="2"/>
  </si>
  <si>
    <t>玲慶</t>
    <rPh sb="0" eb="1">
      <t>レイ</t>
    </rPh>
    <rPh sb="1" eb="2">
      <t>ケイ</t>
    </rPh>
    <phoneticPr fontId="2"/>
  </si>
  <si>
    <t>千葉</t>
    <rPh sb="0" eb="2">
      <t>チバ</t>
    </rPh>
    <phoneticPr fontId="2"/>
  </si>
  <si>
    <t>聖士</t>
    <rPh sb="0" eb="1">
      <t>セイ</t>
    </rPh>
    <rPh sb="1" eb="2">
      <t>ト</t>
    </rPh>
    <phoneticPr fontId="2"/>
  </si>
  <si>
    <t>ちば</t>
    <phoneticPr fontId="2"/>
  </si>
  <si>
    <t>まさと</t>
    <phoneticPr fontId="2"/>
  </si>
  <si>
    <t>小澤</t>
    <rPh sb="0" eb="2">
      <t>オザワ</t>
    </rPh>
    <phoneticPr fontId="2"/>
  </si>
  <si>
    <t>恵一郎</t>
    <rPh sb="0" eb="3">
      <t>ケイイチロウ</t>
    </rPh>
    <phoneticPr fontId="2"/>
  </si>
  <si>
    <t>おざわ</t>
    <phoneticPr fontId="2"/>
  </si>
  <si>
    <t>けいいちろう</t>
    <phoneticPr fontId="2"/>
  </si>
  <si>
    <t>久保田</t>
    <rPh sb="0" eb="3">
      <t>クボタ</t>
    </rPh>
    <phoneticPr fontId="2"/>
  </si>
  <si>
    <t>和</t>
    <rPh sb="0" eb="1">
      <t>ナゴ</t>
    </rPh>
    <phoneticPr fontId="2"/>
  </si>
  <si>
    <t>くぼた</t>
    <phoneticPr fontId="2"/>
  </si>
  <si>
    <t>なごみ</t>
    <phoneticPr fontId="2"/>
  </si>
  <si>
    <t>おかだ</t>
    <phoneticPr fontId="2"/>
  </si>
  <si>
    <t>石井　政道</t>
    <rPh sb="0" eb="2">
      <t>イシイ</t>
    </rPh>
    <rPh sb="3" eb="5">
      <t>マサミチ</t>
    </rPh>
    <phoneticPr fontId="2"/>
  </si>
  <si>
    <t>きよし</t>
    <phoneticPr fontId="2"/>
  </si>
  <si>
    <t>尽之丞</t>
    <rPh sb="0" eb="1">
      <t>ジン</t>
    </rPh>
    <rPh sb="1" eb="2">
      <t>コレ</t>
    </rPh>
    <rPh sb="2" eb="3">
      <t>ジョウ</t>
    </rPh>
    <phoneticPr fontId="2"/>
  </si>
  <si>
    <t>すずき</t>
    <phoneticPr fontId="2"/>
  </si>
  <si>
    <t>じんのすけ</t>
    <phoneticPr fontId="2"/>
  </si>
  <si>
    <t>柏木</t>
    <rPh sb="0" eb="2">
      <t>カシワギ</t>
    </rPh>
    <phoneticPr fontId="2"/>
  </si>
  <si>
    <t>かしわぎ</t>
    <phoneticPr fontId="2"/>
  </si>
  <si>
    <t>英希</t>
    <rPh sb="0" eb="1">
      <t>ヒデ</t>
    </rPh>
    <rPh sb="1" eb="2">
      <t>キ</t>
    </rPh>
    <phoneticPr fontId="2"/>
  </si>
  <si>
    <t>ひでき</t>
    <phoneticPr fontId="2"/>
  </si>
  <si>
    <t>笹山</t>
    <rPh sb="0" eb="2">
      <t>ササヤマ</t>
    </rPh>
    <phoneticPr fontId="2"/>
  </si>
  <si>
    <t>虎太郎</t>
    <rPh sb="0" eb="1">
      <t>トラ</t>
    </rPh>
    <rPh sb="1" eb="3">
      <t>タロウ</t>
    </rPh>
    <phoneticPr fontId="2"/>
  </si>
  <si>
    <t>ささやま</t>
    <phoneticPr fontId="2"/>
  </si>
  <si>
    <t>こたろう</t>
    <phoneticPr fontId="2"/>
  </si>
  <si>
    <t>桒畑　寿一朗</t>
    <rPh sb="0" eb="1">
      <t>ソウ</t>
    </rPh>
    <rPh sb="1" eb="2">
      <t>ハタケ</t>
    </rPh>
    <rPh sb="3" eb="4">
      <t>ジュ</t>
    </rPh>
    <rPh sb="4" eb="6">
      <t>イチロウ</t>
    </rPh>
    <phoneticPr fontId="2"/>
  </si>
  <si>
    <t>髙木</t>
    <rPh sb="0" eb="2">
      <t>タカギ</t>
    </rPh>
    <phoneticPr fontId="2"/>
  </si>
  <si>
    <t>ほんだ</t>
    <phoneticPr fontId="2"/>
  </si>
  <si>
    <t>おおたに</t>
    <phoneticPr fontId="2"/>
  </si>
  <si>
    <t>れの</t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</si>
  <si>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</si>
  <si>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</si>
  <si>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すがわら</t>
    <phoneticPr fontId="2"/>
  </si>
  <si>
    <t>つばさ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</si>
</sst>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7" fillId="0" borderId="3" xfId="0" applyFont="1" applyBorder="1" applyAlignment="1" applyProtection="1">
      <alignment horizontal="center" vertical="center" shrinkToFit="1"/>
    </xf>
    <xf numFmtId="0" fontId="17" fillId="0" borderId="4" xfId="0" applyFont="1" applyBorder="1" applyAlignment="1" applyProtection="1">
      <alignment horizontal="center" vertical="center" shrinkToFit="1"/>
    </xf>
    <xf numFmtId="0" fontId="17" fillId="0" borderId="5" xfId="0" applyFont="1" applyBorder="1" applyAlignment="1" applyProtection="1">
      <alignment horizontal="left" vertical="center" shrinkToFit="1"/>
    </xf>
    <xf numFmtId="0" fontId="17" fillId="0" borderId="6" xfId="0" applyFont="1" applyBorder="1" applyAlignment="1" applyProtection="1">
      <alignment horizontal="left" vertical="center" shrinkToFit="1"/>
    </xf>
    <xf numFmtId="0" fontId="17" fillId="0" borderId="5" xfId="0" applyNumberFormat="1" applyFont="1" applyBorder="1" applyAlignment="1" applyProtection="1">
      <alignment horizontal="left" vertical="center" shrinkToFit="1"/>
    </xf>
    <xf numFmtId="0" fontId="17" fillId="0" borderId="0" xfId="0" applyFont="1" applyAlignment="1" applyProtection="1">
      <alignment horizontal="left" vertical="center" shrinkToFit="1"/>
    </xf>
    <xf numFmtId="0" fontId="17" fillId="0" borderId="7" xfId="0" applyNumberFormat="1" applyFont="1" applyBorder="1" applyAlignment="1" applyProtection="1">
      <alignment horizontal="center" vertical="center" shrinkToFit="1"/>
    </xf>
    <xf numFmtId="0" fontId="17" fillId="0" borderId="8" xfId="0" applyFont="1" applyBorder="1" applyAlignment="1" applyProtection="1">
      <alignment horizontal="center" vertical="center" shrinkToFit="1"/>
    </xf>
    <xf numFmtId="0" fontId="17" fillId="0" borderId="9" xfId="0" applyFont="1" applyBorder="1" applyAlignment="1" applyProtection="1">
      <alignment horizontal="left" vertical="center" shrinkToFit="1"/>
    </xf>
    <xf numFmtId="0" fontId="17" fillId="0" borderId="9" xfId="0" applyNumberFormat="1" applyFont="1" applyBorder="1" applyAlignment="1" applyProtection="1">
      <alignment horizontal="left" vertical="center" shrinkToFit="1"/>
    </xf>
    <xf numFmtId="0" fontId="17" fillId="0" borderId="7" xfId="0" applyFont="1" applyBorder="1" applyAlignment="1" applyProtection="1">
      <alignment horizontal="center" vertical="center" shrinkToFit="1"/>
    </xf>
    <xf numFmtId="0" fontId="17" fillId="0" borderId="10" xfId="0" applyNumberFormat="1" applyFont="1" applyBorder="1" applyAlignment="1" applyProtection="1">
      <alignment horizontal="center" vertical="center" shrinkToFit="1"/>
    </xf>
    <xf numFmtId="0" fontId="17" fillId="0" borderId="11" xfId="0" applyFont="1" applyBorder="1" applyAlignment="1" applyProtection="1">
      <alignment horizontal="center" vertical="center" shrinkToFit="1"/>
    </xf>
    <xf numFmtId="0" fontId="17" fillId="0" borderId="12" xfId="0" applyFont="1" applyBorder="1" applyAlignment="1" applyProtection="1">
      <alignment horizontal="left" vertical="center" shrinkToFit="1"/>
    </xf>
    <xf numFmtId="0" fontId="17" fillId="0" borderId="12" xfId="0" applyNumberFormat="1" applyFont="1" applyBorder="1" applyAlignment="1" applyProtection="1">
      <alignment horizontal="left" vertical="center" shrinkToFit="1"/>
    </xf>
    <xf numFmtId="0" fontId="17" fillId="0" borderId="10" xfId="0" applyFont="1" applyBorder="1" applyAlignment="1" applyProtection="1">
      <alignment horizontal="center" vertical="center" shrinkToFit="1"/>
    </xf>
    <xf numFmtId="0" fontId="17" fillId="0" borderId="13" xfId="0" applyNumberFormat="1" applyFont="1" applyBorder="1" applyAlignment="1" applyProtection="1">
      <alignment horizontal="center" vertical="center" shrinkToFit="1"/>
    </xf>
    <xf numFmtId="0" fontId="17" fillId="0" borderId="14" xfId="0" applyFont="1" applyBorder="1" applyAlignment="1" applyProtection="1">
      <alignment horizontal="center" vertical="center" shrinkToFit="1"/>
    </xf>
    <xf numFmtId="0" fontId="17" fillId="0" borderId="15" xfId="0" applyFont="1" applyBorder="1" applyAlignment="1" applyProtection="1">
      <alignment horizontal="left" vertical="center" shrinkToFit="1"/>
    </xf>
    <xf numFmtId="49" fontId="17" fillId="0" borderId="15" xfId="0" applyNumberFormat="1" applyFont="1" applyBorder="1" applyAlignment="1" applyProtection="1">
      <alignment horizontal="left" vertical="center" shrinkToFit="1"/>
    </xf>
    <xf numFmtId="0" fontId="17" fillId="0" borderId="13" xfId="0" applyFont="1" applyBorder="1" applyAlignment="1" applyProtection="1">
      <alignment horizontal="center" vertical="center" shrinkToFit="1"/>
    </xf>
    <xf numFmtId="0" fontId="17" fillId="0" borderId="5" xfId="0" applyNumberFormat="1" applyFont="1" applyBorder="1" applyAlignment="1" applyProtection="1">
      <alignment horizontal="center" vertical="center" shrinkToFit="1"/>
    </xf>
    <xf numFmtId="0" fontId="17" fillId="0" borderId="5" xfId="0" applyFont="1" applyBorder="1" applyAlignment="1" applyProtection="1">
      <alignment horizontal="center" vertical="center" shrinkToFit="1"/>
    </xf>
    <xf numFmtId="0" fontId="17" fillId="0" borderId="0" xfId="0" applyNumberFormat="1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left" vertical="center" shrinkToFit="1"/>
    </xf>
    <xf numFmtId="0" fontId="17" fillId="0" borderId="0" xfId="0" applyNumberFormat="1" applyFont="1" applyBorder="1" applyAlignment="1" applyProtection="1">
      <alignment horizontal="left" vertical="center" shrinkToFit="1"/>
    </xf>
    <xf numFmtId="49" fontId="17" fillId="0" borderId="0" xfId="0" applyNumberFormat="1" applyFont="1" applyBorder="1" applyAlignment="1" applyProtection="1">
      <alignment horizontal="left" vertical="center" shrinkToFit="1"/>
    </xf>
    <xf numFmtId="0" fontId="17" fillId="0" borderId="0" xfId="0" applyFont="1" applyAlignment="1" applyProtection="1">
      <alignment horizontal="center" vertical="center" shrinkToFit="1"/>
    </xf>
    <xf numFmtId="0" fontId="17" fillId="0" borderId="0" xfId="0" applyNumberFormat="1" applyFont="1" applyAlignment="1" applyProtection="1">
      <alignment horizontal="left" vertical="center" shrinkToFit="1"/>
    </xf>
    <xf numFmtId="0" fontId="17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18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vertical="center" shrinkToFit="1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88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27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7" fillId="0" borderId="136" xfId="0" applyNumberFormat="1" applyFont="1" applyFill="1" applyBorder="1" applyAlignment="1" applyProtection="1">
      <alignment horizontal="center" vertical="center" shrinkToFit="1"/>
    </xf>
    <xf numFmtId="0" fontId="7" fillId="0" borderId="137" xfId="0" applyNumberFormat="1" applyFont="1" applyFill="1" applyBorder="1" applyAlignment="1" applyProtection="1">
      <alignment horizontal="center" vertical="center" shrinkToFit="1"/>
    </xf>
    <xf numFmtId="0" fontId="5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5" fillId="3" borderId="9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7" fillId="0" borderId="5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wrapText="1" shrinkToFit="1"/>
    </xf>
    <xf numFmtId="0" fontId="6" fillId="0" borderId="130" xfId="0" applyNumberFormat="1" applyFont="1" applyFill="1" applyBorder="1" applyAlignment="1" applyProtection="1">
      <alignment horizontal="center" vertical="center" wrapText="1" shrinkToFit="1"/>
    </xf>
    <xf numFmtId="0" fontId="6" fillId="0" borderId="131" xfId="0" applyNumberFormat="1" applyFont="1" applyFill="1" applyBorder="1" applyAlignment="1" applyProtection="1">
      <alignment horizontal="center" vertical="center" wrapText="1" shrinkToFit="1"/>
    </xf>
    <xf numFmtId="0" fontId="1" fillId="3" borderId="132" xfId="0" applyNumberFormat="1" applyFont="1" applyFill="1" applyBorder="1" applyAlignment="1" applyProtection="1">
      <alignment horizontal="center" vertical="center"/>
      <protection locked="0"/>
    </xf>
    <xf numFmtId="0" fontId="1" fillId="3" borderId="130" xfId="0" applyNumberFormat="1" applyFont="1" applyFill="1" applyBorder="1" applyAlignment="1" applyProtection="1">
      <alignment horizontal="center" vertical="center"/>
      <protection locked="0"/>
    </xf>
    <xf numFmtId="0" fontId="1" fillId="3" borderId="133" xfId="0" applyNumberFormat="1" applyFont="1" applyFill="1" applyBorder="1" applyAlignment="1" applyProtection="1">
      <alignment horizontal="center" vertical="center"/>
      <protection locked="0"/>
    </xf>
    <xf numFmtId="0" fontId="1" fillId="3" borderId="134" xfId="0" applyNumberFormat="1" applyFont="1" applyFill="1" applyBorder="1" applyAlignment="1" applyProtection="1">
      <alignment horizontal="center" vertical="center"/>
      <protection locked="0"/>
    </xf>
    <xf numFmtId="0" fontId="1" fillId="3" borderId="135" xfId="0" applyNumberFormat="1" applyFont="1" applyFill="1" applyBorder="1" applyAlignment="1" applyProtection="1">
      <alignment horizontal="center" vertical="center"/>
      <protection locked="0"/>
    </xf>
    <xf numFmtId="0" fontId="6" fillId="3" borderId="8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3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5" fillId="3" borderId="4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4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18" xfId="0" applyNumberFormat="1" applyFont="1" applyFill="1" applyBorder="1" applyAlignment="1" applyProtection="1">
      <alignment horizontal="center" vertical="center" shrinkToFit="1"/>
    </xf>
    <xf numFmtId="0" fontId="7" fillId="0" borderId="119" xfId="0" applyNumberFormat="1" applyFont="1" applyFill="1" applyBorder="1" applyAlignment="1" applyProtection="1">
      <alignment horizontal="center" vertical="center" shrinkToFit="1"/>
    </xf>
    <xf numFmtId="0" fontId="5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90" xfId="0" applyNumberFormat="1" applyFont="1" applyFill="1" applyBorder="1" applyAlignment="1" applyProtection="1">
      <alignment horizontal="center" vertical="center" wrapText="1" shrinkToFit="1"/>
    </xf>
    <xf numFmtId="0" fontId="8" fillId="0" borderId="90" xfId="0" applyNumberFormat="1" applyFont="1" applyFill="1" applyBorder="1" applyAlignment="1" applyProtection="1">
      <alignment horizontal="center" vertical="center" shrinkToFit="1"/>
    </xf>
    <xf numFmtId="0" fontId="8" fillId="0" borderId="91" xfId="0" applyNumberFormat="1" applyFont="1" applyFill="1" applyBorder="1" applyAlignment="1" applyProtection="1">
      <alignment horizontal="center" vertical="center" shrinkToFit="1"/>
    </xf>
    <xf numFmtId="0" fontId="15" fillId="0" borderId="90" xfId="0" applyNumberFormat="1" applyFont="1" applyFill="1" applyBorder="1" applyAlignment="1" applyProtection="1">
      <alignment horizontal="center" vertical="center" wrapText="1" shrinkToFit="1"/>
    </xf>
    <xf numFmtId="0" fontId="15" fillId="0" borderId="101" xfId="0" applyNumberFormat="1" applyFont="1" applyFill="1" applyBorder="1" applyAlignment="1" applyProtection="1">
      <alignment horizontal="center" vertical="center" shrinkToFit="1"/>
    </xf>
    <xf numFmtId="0" fontId="15" fillId="0" borderId="91" xfId="0" applyNumberFormat="1" applyFont="1" applyFill="1" applyBorder="1" applyAlignment="1" applyProtection="1">
      <alignment horizontal="center" vertical="center" shrinkToFit="1"/>
    </xf>
    <xf numFmtId="0" fontId="15" fillId="0" borderId="10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103" xfId="0" applyNumberFormat="1" applyFont="1" applyFill="1" applyBorder="1" applyAlignment="1" applyProtection="1">
      <alignment horizontal="center" vertical="center" shrinkToFit="1"/>
    </xf>
    <xf numFmtId="0" fontId="12" fillId="0" borderId="90" xfId="0" applyNumberFormat="1" applyFont="1" applyFill="1" applyBorder="1" applyAlignment="1" applyProtection="1">
      <alignment horizontal="center" vertical="center" shrinkToFit="1"/>
    </xf>
    <xf numFmtId="0" fontId="12" fillId="0" borderId="104" xfId="0" applyNumberFormat="1" applyFont="1" applyFill="1" applyBorder="1" applyAlignment="1" applyProtection="1">
      <alignment horizontal="center" vertical="center" shrinkToFit="1"/>
    </xf>
    <xf numFmtId="0" fontId="12" fillId="0" borderId="91" xfId="0" applyNumberFormat="1" applyFont="1" applyFill="1" applyBorder="1" applyAlignment="1" applyProtection="1">
      <alignment horizontal="center" vertical="center" shrinkToFit="1"/>
    </xf>
    <xf numFmtId="0" fontId="8" fillId="0" borderId="90" xfId="0" applyNumberFormat="1" applyFont="1" applyFill="1" applyBorder="1" applyAlignment="1" applyProtection="1">
      <alignment horizontal="center" vertical="center" textRotation="255" shrinkToFit="1"/>
    </xf>
    <xf numFmtId="0" fontId="8" fillId="0" borderId="91" xfId="0" applyNumberFormat="1" applyFont="1" applyFill="1" applyBorder="1" applyAlignment="1" applyProtection="1">
      <alignment horizontal="center" vertical="center" textRotation="255" shrinkToFit="1"/>
    </xf>
    <xf numFmtId="0" fontId="6" fillId="0" borderId="108" xfId="0" applyNumberFormat="1" applyFont="1" applyFill="1" applyBorder="1" applyAlignment="1" applyProtection="1">
      <alignment horizontal="center" vertical="center" shrinkToFit="1"/>
    </xf>
    <xf numFmtId="0" fontId="6" fillId="0" borderId="109" xfId="0" applyNumberFormat="1" applyFont="1" applyFill="1" applyBorder="1" applyAlignment="1" applyProtection="1">
      <alignment horizontal="center" vertical="center" shrinkToFit="1"/>
    </xf>
    <xf numFmtId="0" fontId="6" fillId="0" borderId="110" xfId="0" applyNumberFormat="1" applyFont="1" applyFill="1" applyBorder="1" applyAlignment="1" applyProtection="1">
      <alignment horizontal="center" vertical="center" shrinkToFit="1"/>
    </xf>
    <xf numFmtId="0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106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0" fontId="0" fillId="0" borderId="92" xfId="0" applyNumberFormat="1" applyFill="1" applyBorder="1" applyAlignment="1" applyProtection="1">
      <alignment horizontal="center" vertical="center" shrinkToFit="1"/>
    </xf>
    <xf numFmtId="0" fontId="0" fillId="0" borderId="93" xfId="0" applyNumberFormat="1" applyFill="1" applyBorder="1" applyAlignment="1" applyProtection="1">
      <alignment horizontal="center" vertical="center" shrinkToFit="1"/>
    </xf>
    <xf numFmtId="0" fontId="0" fillId="0" borderId="43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0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3" borderId="8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34" xfId="0" applyNumberFormat="1" applyFont="1" applyFill="1" applyBorder="1" applyAlignment="1" applyProtection="1">
      <alignment horizontal="center" vertical="center" shrinkToFit="1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8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4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49" fontId="5" fillId="3" borderId="7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6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57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7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63" xfId="0" applyNumberFormat="1" applyFont="1" applyFill="1" applyBorder="1" applyAlignment="1" applyProtection="1">
      <alignment horizontal="center" vertical="center" shrinkToFit="1"/>
    </xf>
    <xf numFmtId="0" fontId="6" fillId="0" borderId="64" xfId="0" applyNumberFormat="1" applyFont="1" applyFill="1" applyBorder="1" applyAlignment="1" applyProtection="1">
      <alignment horizontal="center" vertical="center" shrinkToFit="1"/>
    </xf>
    <xf numFmtId="0" fontId="6" fillId="3" borderId="6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0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34" xfId="0" applyNumberFormat="1" applyFill="1" applyBorder="1" applyAlignment="1" applyProtection="1">
      <alignment horizontal="center" vertical="center" textRotation="255" shrinkToFit="1"/>
    </xf>
    <xf numFmtId="49" fontId="9" fillId="0" borderId="58" xfId="0" applyNumberFormat="1" applyFont="1" applyFill="1" applyBorder="1" applyAlignment="1" applyProtection="1">
      <alignment horizontal="center" vertical="center" shrinkToFit="1"/>
    </xf>
    <xf numFmtId="49" fontId="9" fillId="0" borderId="59" xfId="0" applyNumberFormat="1" applyFont="1" applyFill="1" applyBorder="1" applyAlignment="1" applyProtection="1">
      <alignment horizontal="center" vertical="center" shrinkToFit="1"/>
    </xf>
    <xf numFmtId="0" fontId="5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61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32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33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2" xfId="0" applyNumberFormat="1" applyFont="1" applyFill="1" applyBorder="1" applyAlignment="1" applyProtection="1">
      <alignment horizontal="center" vertical="center"/>
    </xf>
    <xf numFmtId="0" fontId="6" fillId="0" borderId="49" xfId="0" applyNumberFormat="1" applyFont="1" applyFill="1" applyBorder="1" applyAlignment="1" applyProtection="1">
      <alignment horizontal="center" vertical="center"/>
    </xf>
    <xf numFmtId="0" fontId="6" fillId="0" borderId="5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53" xfId="0" applyNumberFormat="1" applyFont="1" applyFill="1" applyBorder="1" applyAlignment="1" applyProtection="1">
      <alignment horizontal="center" vertical="center" shrinkToFit="1"/>
    </xf>
    <xf numFmtId="0" fontId="6" fillId="0" borderId="4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center"/>
    </xf>
    <xf numFmtId="49" fontId="5" fillId="3" borderId="3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3" xfId="0" applyNumberFormat="1" applyFont="1" applyFill="1" applyBorder="1" applyAlignment="1" applyProtection="1">
      <alignment horizontal="center" vertical="center" wrapText="1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6" fillId="0" borderId="44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5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46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5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35" xfId="0" applyNumberFormat="1" applyFont="1" applyFill="1" applyBorder="1" applyAlignment="1" applyProtection="1">
      <alignment horizontal="center" vertical="center" shrinkToFit="1"/>
    </xf>
    <xf numFmtId="49" fontId="9" fillId="0" borderId="36" xfId="0" applyNumberFormat="1" applyFont="1" applyFill="1" applyBorder="1" applyAlignment="1" applyProtection="1">
      <alignment horizontal="center" vertical="center" shrinkToFit="1"/>
    </xf>
    <xf numFmtId="0" fontId="5" fillId="3" borderId="3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40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49" fontId="5" fillId="0" borderId="38" xfId="0" applyNumberFormat="1" applyFont="1" applyFill="1" applyBorder="1" applyAlignment="1" applyProtection="1">
      <alignment horizontal="center" vertical="center" shrinkToFit="1"/>
    </xf>
    <xf numFmtId="49" fontId="5" fillId="0" borderId="42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8" fillId="0" borderId="0" xfId="0" applyFont="1" applyAlignment="1" applyProtection="1">
      <alignment horizontal="left" vertical="center"/>
    </xf>
    <xf numFmtId="0" fontId="18" fillId="3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3" borderId="2" xfId="0" applyNumberFormat="1" applyFont="1" applyFill="1" applyBorder="1" applyAlignment="1" applyProtection="1">
      <alignment horizontal="center" shrinkToFit="1"/>
      <protection locked="0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31" xfId="0" applyNumberFormat="1" applyFont="1" applyFill="1" applyBorder="1" applyAlignment="1" applyProtection="1">
      <alignment horizontal="center" vertical="center" shrinkToFit="1"/>
    </xf>
    <xf numFmtId="0" fontId="1" fillId="0" borderId="46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5" xfId="0" applyNumberFormat="1" applyFont="1" applyFill="1" applyBorder="1" applyAlignment="1" applyProtection="1">
      <alignment horizontal="center" vertical="center" shrinkToFit="1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125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wrapText="1" shrinkToFit="1"/>
    </xf>
    <xf numFmtId="0" fontId="5" fillId="0" borderId="53" xfId="0" applyNumberFormat="1" applyFont="1" applyFill="1" applyBorder="1" applyAlignment="1" applyProtection="1">
      <alignment horizontal="center" vertical="center" wrapText="1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26" xfId="0" applyNumberFormat="1" applyFont="1" applyFill="1" applyBorder="1" applyAlignment="1" applyProtection="1">
      <alignment horizontal="center" vertical="center" shrinkToFit="1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5" fillId="0" borderId="111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0" fontId="6" fillId="0" borderId="116" xfId="0" applyNumberFormat="1" applyFont="1" applyFill="1" applyBorder="1" applyAlignment="1" applyProtection="1">
      <alignment horizontal="center" vertical="center" shrinkToFit="1"/>
    </xf>
    <xf numFmtId="0" fontId="6" fillId="0" borderId="117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114" xfId="0" applyNumberFormat="1" applyFont="1" applyFill="1" applyBorder="1" applyAlignment="1" applyProtection="1">
      <alignment horizontal="center" vertical="center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19" xfId="0" applyNumberFormat="1" applyFont="1" applyFill="1" applyBorder="1" applyAlignment="1" applyProtection="1">
      <alignment horizontal="center" vertical="center" shrinkToFit="1"/>
    </xf>
    <xf numFmtId="0" fontId="5" fillId="0" borderId="121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wrapText="1" shrinkToFit="1"/>
    </xf>
    <xf numFmtId="0" fontId="5" fillId="0" borderId="88" xfId="0" applyNumberFormat="1" applyFont="1" applyFill="1" applyBorder="1" applyAlignment="1" applyProtection="1">
      <alignment horizontal="center" vertical="center" wrapText="1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101" xfId="0" applyNumberFormat="1" applyFont="1" applyFill="1" applyBorder="1" applyAlignment="1" applyProtection="1">
      <alignment horizontal="center" vertical="center" shrinkToFit="1"/>
    </xf>
    <xf numFmtId="0" fontId="8" fillId="0" borderId="102" xfId="0" applyNumberFormat="1" applyFont="1" applyFill="1" applyBorder="1" applyAlignment="1" applyProtection="1">
      <alignment horizontal="center" vertical="center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24" xfId="0" applyNumberFormat="1" applyFont="1" applyFill="1" applyBorder="1" applyAlignment="1" applyProtection="1">
      <alignment horizontal="center" vertical="center" shrinkToFit="1"/>
    </xf>
    <xf numFmtId="0" fontId="5" fillId="0" borderId="122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0" fontId="1" fillId="0" borderId="155" xfId="0" applyNumberFormat="1" applyFont="1" applyFill="1" applyBorder="1" applyAlignment="1" applyProtection="1">
      <alignment horizontal="center" vertical="center"/>
    </xf>
    <xf numFmtId="0" fontId="1" fillId="0" borderId="93" xfId="0" applyNumberFormat="1" applyFont="1" applyFill="1" applyBorder="1" applyAlignment="1" applyProtection="1">
      <alignment horizontal="center" vertical="center"/>
    </xf>
    <xf numFmtId="0" fontId="1" fillId="0" borderId="148" xfId="0" applyNumberFormat="1" applyFont="1" applyFill="1" applyBorder="1" applyAlignment="1" applyProtection="1">
      <alignment horizontal="center" vertical="center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49" fontId="5" fillId="0" borderId="32" xfId="0" applyNumberFormat="1" applyFont="1" applyFill="1" applyBorder="1" applyAlignment="1" applyProtection="1">
      <alignment horizontal="center" vertical="center" shrinkToFit="1"/>
    </xf>
    <xf numFmtId="49" fontId="5" fillId="0" borderId="49" xfId="0" applyNumberFormat="1" applyFont="1" applyFill="1" applyBorder="1" applyAlignment="1" applyProtection="1">
      <alignment horizontal="center" vertical="center" shrinkToFit="1"/>
    </xf>
    <xf numFmtId="49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5" fillId="0" borderId="95" xfId="0" applyNumberFormat="1" applyFont="1" applyFill="1" applyBorder="1" applyAlignment="1" applyProtection="1">
      <alignment horizontal="center" vertical="center" shrinkToFit="1"/>
    </xf>
    <xf numFmtId="0" fontId="5" fillId="0" borderId="96" xfId="0" applyNumberFormat="1" applyFont="1" applyFill="1" applyBorder="1" applyAlignment="1" applyProtection="1">
      <alignment horizontal="center" vertical="center" shrinkToFit="1"/>
    </xf>
    <xf numFmtId="49" fontId="5" fillId="0" borderId="74" xfId="0" applyNumberFormat="1" applyFont="1" applyFill="1" applyBorder="1" applyAlignment="1" applyProtection="1">
      <alignment horizontal="center" vertical="center" shrinkToFit="1"/>
    </xf>
    <xf numFmtId="49" fontId="5" fillId="0" borderId="75" xfId="0" applyNumberFormat="1" applyFont="1" applyFill="1" applyBorder="1" applyAlignment="1" applyProtection="1">
      <alignment horizontal="center" vertical="center" shrinkToFit="1"/>
    </xf>
    <xf numFmtId="49" fontId="5" fillId="0" borderId="154" xfId="0" applyNumberFormat="1" applyFont="1" applyFill="1" applyBorder="1" applyAlignment="1" applyProtection="1">
      <alignment horizontal="center" vertical="center" shrinkToFit="1"/>
    </xf>
    <xf numFmtId="49" fontId="5" fillId="0" borderId="79" xfId="0" applyNumberFormat="1" applyFont="1" applyFill="1" applyBorder="1" applyAlignment="1" applyProtection="1">
      <alignment horizontal="center" vertical="center" shrinkToFit="1"/>
    </xf>
    <xf numFmtId="49" fontId="5" fillId="0" borderId="76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6" fillId="0" borderId="150" xfId="0" applyNumberFormat="1" applyFont="1" applyFill="1" applyBorder="1" applyAlignment="1" applyProtection="1">
      <alignment horizontal="center" vertical="center" shrinkToFit="1"/>
    </xf>
    <xf numFmtId="0" fontId="6" fillId="0" borderId="151" xfId="0" applyNumberFormat="1" applyFont="1" applyFill="1" applyBorder="1" applyAlignment="1" applyProtection="1">
      <alignment horizontal="center" vertical="center" shrinkToFit="1"/>
    </xf>
    <xf numFmtId="0" fontId="6" fillId="0" borderId="152" xfId="0" applyNumberFormat="1" applyFont="1" applyFill="1" applyBorder="1" applyAlignment="1" applyProtection="1">
      <alignment horizontal="center" vertical="center" shrinkToFit="1"/>
    </xf>
    <xf numFmtId="0" fontId="6" fillId="0" borderId="149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5" xfId="0" applyNumberFormat="1" applyFont="1" applyFill="1" applyBorder="1" applyAlignment="1" applyProtection="1">
      <alignment horizontal="center" vertical="center" shrinkToFit="1"/>
    </xf>
    <xf numFmtId="49" fontId="3" fillId="0" borderId="49" xfId="0" applyNumberFormat="1" applyFont="1" applyFill="1" applyBorder="1" applyAlignment="1" applyProtection="1">
      <alignment horizontal="center" vertical="center" shrinkToFit="1"/>
    </xf>
    <xf numFmtId="49" fontId="3" fillId="0" borderId="153" xfId="0" applyNumberFormat="1" applyFont="1" applyFill="1" applyBorder="1" applyAlignment="1" applyProtection="1">
      <alignment horizontal="center" vertical="center" shrinkToFit="1"/>
    </xf>
    <xf numFmtId="0" fontId="5" fillId="0" borderId="71" xfId="0" applyNumberFormat="1" applyFont="1" applyFill="1" applyBorder="1" applyAlignment="1" applyProtection="1">
      <alignment horizontal="center" vertical="center" shrinkToFit="1"/>
    </xf>
    <xf numFmtId="0" fontId="5" fillId="0" borderId="72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0" fontId="5" fillId="0" borderId="98" xfId="0" applyNumberFormat="1" applyFont="1" applyFill="1" applyBorder="1" applyAlignment="1" applyProtection="1">
      <alignment horizontal="center" vertical="center" shrinkToFit="1"/>
    </xf>
    <xf numFmtId="0" fontId="5" fillId="0" borderId="142" xfId="0" applyNumberFormat="1" applyFont="1" applyFill="1" applyBorder="1" applyAlignment="1" applyProtection="1">
      <alignment horizontal="center" vertical="center" shrinkToFit="1"/>
    </xf>
    <xf numFmtId="0" fontId="5" fillId="0" borderId="97" xfId="0" applyNumberFormat="1" applyFont="1" applyFill="1" applyBorder="1" applyAlignment="1" applyProtection="1">
      <alignment horizontal="center" vertical="center" shrinkToFit="1"/>
    </xf>
    <xf numFmtId="0" fontId="5" fillId="0" borderId="143" xfId="0" applyNumberFormat="1" applyFont="1" applyFill="1" applyBorder="1" applyAlignment="1" applyProtection="1">
      <alignment horizontal="center" vertical="center" shrinkToFit="1"/>
    </xf>
    <xf numFmtId="49" fontId="9" fillId="0" borderId="144" xfId="0" applyNumberFormat="1" applyFont="1" applyFill="1" applyBorder="1" applyAlignment="1" applyProtection="1">
      <alignment horizontal="center" vertical="center" shrinkToFit="1"/>
    </xf>
    <xf numFmtId="49" fontId="9" fillId="0" borderId="145" xfId="0" applyNumberFormat="1" applyFont="1" applyFill="1" applyBorder="1" applyAlignment="1" applyProtection="1">
      <alignment horizontal="center" vertical="center" shrinkToFit="1"/>
    </xf>
    <xf numFmtId="0" fontId="5" fillId="0" borderId="146" xfId="0" applyNumberFormat="1" applyFont="1" applyFill="1" applyBorder="1" applyAlignment="1" applyProtection="1">
      <alignment horizontal="center" vertical="center" shrinkToFit="1"/>
    </xf>
    <xf numFmtId="0" fontId="5" fillId="0" borderId="131" xfId="0" applyNumberFormat="1" applyFont="1" applyFill="1" applyBorder="1" applyAlignment="1" applyProtection="1">
      <alignment horizontal="center" vertical="center" shrinkToFit="1"/>
    </xf>
    <xf numFmtId="49" fontId="9" fillId="0" borderId="147" xfId="0" applyNumberFormat="1" applyFont="1" applyFill="1" applyBorder="1" applyAlignment="1" applyProtection="1">
      <alignment horizontal="center" vertical="center" shrinkToFit="1"/>
    </xf>
    <xf numFmtId="49" fontId="3" fillId="0" borderId="46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0" fontId="5" fillId="0" borderId="148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0" borderId="9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42" xfId="0" applyFill="1" applyBorder="1" applyAlignment="1">
      <alignment horizontal="center" vertical="center" shrinkToFit="1"/>
    </xf>
    <xf numFmtId="0" fontId="0" fillId="0" borderId="136" xfId="0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 wrapText="1" shrinkToFit="1"/>
    </xf>
    <xf numFmtId="0" fontId="0" fillId="0" borderId="52" xfId="0" applyBorder="1" applyAlignment="1">
      <alignment horizontal="center" vertical="center" wrapText="1" shrinkToFit="1"/>
    </xf>
    <xf numFmtId="0" fontId="0" fillId="2" borderId="41" xfId="0" applyFill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809" name="Line 2"/>
        <xdr:cNvSpPr>
          <a:spLocks noChangeShapeType="1"/>
        </xdr:cNvSpPr>
      </xdr:nvSpPr>
      <xdr:spPr bwMode="auto">
        <a:xfrm flipH="1" flipV="1">
          <a:off x="2076450" y="762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811" name="Line 7"/>
        <xdr:cNvSpPr>
          <a:spLocks noChangeShapeType="1"/>
        </xdr:cNvSpPr>
      </xdr:nvSpPr>
      <xdr:spPr bwMode="auto">
        <a:xfrm flipH="1" flipV="1">
          <a:off x="1914525" y="3857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812" name="Line 9"/>
        <xdr:cNvSpPr>
          <a:spLocks noChangeShapeType="1"/>
        </xdr:cNvSpPr>
      </xdr:nvSpPr>
      <xdr:spPr bwMode="auto">
        <a:xfrm flipV="1">
          <a:off x="2466975" y="3876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813" name="Line 12"/>
        <xdr:cNvSpPr>
          <a:spLocks noChangeShapeType="1"/>
        </xdr:cNvSpPr>
      </xdr:nvSpPr>
      <xdr:spPr bwMode="auto">
        <a:xfrm flipV="1">
          <a:off x="6619875" y="3943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814" name="Line 13"/>
        <xdr:cNvSpPr>
          <a:spLocks noChangeShapeType="1"/>
        </xdr:cNvSpPr>
      </xdr:nvSpPr>
      <xdr:spPr bwMode="auto">
        <a:xfrm flipH="1" flipV="1">
          <a:off x="6296025" y="3886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817" name="Line 9"/>
        <xdr:cNvSpPr>
          <a:spLocks noChangeShapeType="1"/>
        </xdr:cNvSpPr>
      </xdr:nvSpPr>
      <xdr:spPr bwMode="auto">
        <a:xfrm flipH="1" flipV="1">
          <a:off x="2171700" y="1905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818" name="Line 12"/>
        <xdr:cNvSpPr>
          <a:spLocks noChangeShapeType="1"/>
        </xdr:cNvSpPr>
      </xdr:nvSpPr>
      <xdr:spPr bwMode="auto">
        <a:xfrm flipV="1">
          <a:off x="5010150" y="1314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820" name="Line 12"/>
        <xdr:cNvSpPr>
          <a:spLocks noChangeShapeType="1"/>
        </xdr:cNvSpPr>
      </xdr:nvSpPr>
      <xdr:spPr bwMode="auto">
        <a:xfrm flipV="1">
          <a:off x="2590800" y="5886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821" name="Line 9"/>
        <xdr:cNvSpPr>
          <a:spLocks noChangeShapeType="1"/>
        </xdr:cNvSpPr>
      </xdr:nvSpPr>
      <xdr:spPr bwMode="auto">
        <a:xfrm flipH="1" flipV="1">
          <a:off x="1181100" y="5905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823" name="Line 12"/>
        <xdr:cNvSpPr>
          <a:spLocks noChangeShapeType="1"/>
        </xdr:cNvSpPr>
      </xdr:nvSpPr>
      <xdr:spPr bwMode="auto">
        <a:xfrm flipH="1" flipV="1">
          <a:off x="3867150" y="7505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825" name="Line 12"/>
        <xdr:cNvSpPr>
          <a:spLocks noChangeShapeType="1"/>
        </xdr:cNvSpPr>
      </xdr:nvSpPr>
      <xdr:spPr bwMode="auto">
        <a:xfrm flipH="1" flipV="1">
          <a:off x="3552825" y="5848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827" name="Line 12"/>
        <xdr:cNvSpPr>
          <a:spLocks noChangeShapeType="1"/>
        </xdr:cNvSpPr>
      </xdr:nvSpPr>
      <xdr:spPr bwMode="auto">
        <a:xfrm flipH="1">
          <a:off x="4286250" y="638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829" name="Line 12"/>
        <xdr:cNvSpPr>
          <a:spLocks noChangeShapeType="1"/>
        </xdr:cNvSpPr>
      </xdr:nvSpPr>
      <xdr:spPr bwMode="auto">
        <a:xfrm flipV="1">
          <a:off x="2581275" y="5953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831" name="Line 12"/>
        <xdr:cNvSpPr>
          <a:spLocks noChangeShapeType="1"/>
        </xdr:cNvSpPr>
      </xdr:nvSpPr>
      <xdr:spPr bwMode="auto">
        <a:xfrm flipH="1">
          <a:off x="1828800" y="8620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6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0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0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0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00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5"/>
      <c r="AB5" s="214" t="s">
        <v>4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 x14ac:dyDescent="0.2">
      <c r="A6" s="200"/>
      <c r="B6" s="148"/>
      <c r="C6" s="149"/>
      <c r="D6" s="149"/>
      <c r="E6" s="150"/>
      <c r="F6" s="184"/>
      <c r="G6" s="185"/>
      <c r="H6" s="37" t="s">
        <v>13</v>
      </c>
      <c r="I6" s="186"/>
      <c r="J6" s="186"/>
      <c r="K6" s="187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188"/>
      <c r="AC6" s="189"/>
      <c r="AD6" s="189"/>
      <c r="AE6" s="189"/>
      <c r="AF6" s="38" t="s">
        <v>3</v>
      </c>
      <c r="AG6" s="189"/>
      <c r="AH6" s="189"/>
      <c r="AI6" s="189"/>
      <c r="AJ6" s="189"/>
      <c r="AK6" s="38" t="s">
        <v>3</v>
      </c>
      <c r="AL6" s="189"/>
      <c r="AM6" s="189"/>
      <c r="AN6" s="189"/>
      <c r="AO6" s="190"/>
    </row>
    <row r="7" spans="1:41" s="2" customFormat="1" ht="30" customHeight="1" thickBot="1" x14ac:dyDescent="0.2">
      <c r="A7" s="200" t="s">
        <v>588</v>
      </c>
      <c r="B7" s="201" t="s">
        <v>546</v>
      </c>
      <c r="C7" s="202"/>
      <c r="D7" s="202"/>
      <c r="E7" s="202"/>
      <c r="F7" s="202"/>
      <c r="G7" s="202"/>
      <c r="H7" s="202"/>
      <c r="I7" s="203"/>
      <c r="J7" s="204"/>
      <c r="K7" s="99"/>
      <c r="L7" s="205" t="s">
        <v>589</v>
      </c>
      <c r="M7" s="202"/>
      <c r="N7" s="202"/>
      <c r="O7" s="202"/>
      <c r="P7" s="202"/>
      <c r="Q7" s="202"/>
      <c r="R7" s="202"/>
      <c r="S7" s="203"/>
      <c r="T7" s="204"/>
      <c r="U7" s="204"/>
      <c r="V7" s="204"/>
      <c r="W7" s="204"/>
      <c r="X7" s="204"/>
      <c r="Y7" s="99"/>
      <c r="Z7" s="206" t="str">
        <f>IF(S7="","",VLOOKUP(S7,チーム番号!A2:E501,2,FALSE))</f>
        <v/>
      </c>
      <c r="AA7" s="171"/>
      <c r="AB7" s="171"/>
      <c r="AC7" s="171"/>
      <c r="AD7" s="171"/>
      <c r="AE7" s="171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0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0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00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5"/>
      <c r="AB10" s="214" t="s">
        <v>4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 x14ac:dyDescent="0.2">
      <c r="A11" s="200"/>
      <c r="B11" s="148"/>
      <c r="C11" s="149"/>
      <c r="D11" s="149"/>
      <c r="E11" s="150"/>
      <c r="F11" s="184"/>
      <c r="G11" s="185"/>
      <c r="H11" s="37" t="s">
        <v>13</v>
      </c>
      <c r="I11" s="186"/>
      <c r="J11" s="186"/>
      <c r="K11" s="187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188"/>
      <c r="AC11" s="189"/>
      <c r="AD11" s="189"/>
      <c r="AE11" s="189"/>
      <c r="AF11" s="38" t="s">
        <v>3</v>
      </c>
      <c r="AG11" s="189"/>
      <c r="AH11" s="189"/>
      <c r="AI11" s="189"/>
      <c r="AJ11" s="189"/>
      <c r="AK11" s="38" t="s">
        <v>3</v>
      </c>
      <c r="AL11" s="189"/>
      <c r="AM11" s="189"/>
      <c r="AN11" s="189"/>
      <c r="AO11" s="190"/>
    </row>
    <row r="12" spans="1:41" ht="13.5" customHeight="1" x14ac:dyDescent="0.15">
      <c r="B12" s="191" t="s">
        <v>0</v>
      </c>
      <c r="C12" s="192"/>
      <c r="D12" s="192"/>
      <c r="E12" s="193"/>
      <c r="F12" s="194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6"/>
      <c r="R12" s="197" t="s">
        <v>0</v>
      </c>
      <c r="S12" s="192"/>
      <c r="T12" s="192"/>
      <c r="U12" s="193"/>
      <c r="V12" s="198"/>
      <c r="W12" s="199"/>
      <c r="X12" s="199"/>
      <c r="Y12" s="199"/>
      <c r="Z12" s="199"/>
      <c r="AA12" s="199"/>
      <c r="AB12" s="167"/>
      <c r="AC12" s="168"/>
      <c r="AD12" s="168"/>
      <c r="AE12" s="168"/>
      <c r="AF12" s="168"/>
      <c r="AG12" s="169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70" t="s">
        <v>6</v>
      </c>
      <c r="C13" s="171"/>
      <c r="D13" s="171"/>
      <c r="E13" s="172"/>
      <c r="F13" s="173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5"/>
      <c r="R13" s="176" t="s">
        <v>7</v>
      </c>
      <c r="S13" s="177"/>
      <c r="T13" s="177"/>
      <c r="U13" s="178"/>
      <c r="V13" s="179"/>
      <c r="W13" s="180"/>
      <c r="X13" s="180"/>
      <c r="Y13" s="180"/>
      <c r="Z13" s="180"/>
      <c r="AA13" s="180"/>
      <c r="AB13" s="181"/>
      <c r="AC13" s="182"/>
      <c r="AD13" s="182"/>
      <c r="AE13" s="182"/>
      <c r="AF13" s="182"/>
      <c r="AG13" s="183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74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92"/>
      <c r="R14" s="157" t="s">
        <v>0</v>
      </c>
      <c r="S14" s="155"/>
      <c r="T14" s="155"/>
      <c r="U14" s="156"/>
      <c r="V14" s="74"/>
      <c r="W14" s="75"/>
      <c r="X14" s="75"/>
      <c r="Y14" s="75"/>
      <c r="Z14" s="75"/>
      <c r="AA14" s="75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93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9" t="s">
        <v>9</v>
      </c>
      <c r="S15" s="149"/>
      <c r="T15" s="149"/>
      <c r="U15" s="150"/>
      <c r="V15" s="93"/>
      <c r="W15" s="78"/>
      <c r="X15" s="78"/>
      <c r="Y15" s="78"/>
      <c r="Z15" s="78"/>
      <c r="AA15" s="78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76" t="s">
        <v>10</v>
      </c>
      <c r="C17" s="76"/>
      <c r="D17" s="76"/>
      <c r="E17" s="76"/>
      <c r="F17" s="76"/>
      <c r="G17" s="76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1"/>
      <c r="C21" s="102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1"/>
      <c r="W21" s="102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80">
        <v>2</v>
      </c>
      <c r="C22" s="81"/>
      <c r="D22" s="72"/>
      <c r="E22" s="72"/>
      <c r="F22" s="74"/>
      <c r="G22" s="75"/>
      <c r="H22" s="75"/>
      <c r="I22" s="75"/>
      <c r="J22" s="75"/>
      <c r="K22" s="75"/>
      <c r="L22" s="75"/>
      <c r="M22" s="75"/>
      <c r="N22" s="75"/>
      <c r="O22" s="92"/>
      <c r="P22" s="72"/>
      <c r="Q22" s="72"/>
      <c r="R22" s="94"/>
      <c r="S22" s="95"/>
      <c r="T22" s="64" t="s">
        <v>544</v>
      </c>
      <c r="U22" s="65"/>
      <c r="V22" s="80">
        <v>8</v>
      </c>
      <c r="W22" s="81"/>
      <c r="X22" s="72"/>
      <c r="Y22" s="72"/>
      <c r="Z22" s="74"/>
      <c r="AA22" s="75"/>
      <c r="AB22" s="75"/>
      <c r="AC22" s="75"/>
      <c r="AD22" s="75"/>
      <c r="AE22" s="75"/>
      <c r="AF22" s="75"/>
      <c r="AG22" s="75"/>
      <c r="AH22" s="75"/>
      <c r="AI22" s="92"/>
      <c r="AJ22" s="72"/>
      <c r="AK22" s="72"/>
      <c r="AL22" s="94"/>
      <c r="AM22" s="95"/>
      <c r="AN22" s="64" t="s">
        <v>544</v>
      </c>
      <c r="AO22" s="65"/>
    </row>
    <row r="23" spans="2:41" ht="30" customHeight="1" x14ac:dyDescent="0.15">
      <c r="B23" s="108"/>
      <c r="C23" s="109"/>
      <c r="D23" s="100"/>
      <c r="E23" s="100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0"/>
      <c r="Q23" s="100"/>
      <c r="R23" s="98"/>
      <c r="S23" s="99"/>
      <c r="T23" s="103"/>
      <c r="U23" s="104"/>
      <c r="V23" s="108"/>
      <c r="W23" s="109"/>
      <c r="X23" s="100"/>
      <c r="Y23" s="100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0"/>
      <c r="AK23" s="100"/>
      <c r="AL23" s="98"/>
      <c r="AM23" s="99"/>
      <c r="AN23" s="103"/>
      <c r="AO23" s="104"/>
    </row>
    <row r="24" spans="2:41" ht="13.5" customHeight="1" x14ac:dyDescent="0.15">
      <c r="B24" s="101">
        <v>3</v>
      </c>
      <c r="C24" s="102"/>
      <c r="D24" s="72"/>
      <c r="E24" s="72"/>
      <c r="F24" s="74"/>
      <c r="G24" s="75"/>
      <c r="H24" s="75"/>
      <c r="I24" s="75"/>
      <c r="J24" s="75"/>
      <c r="K24" s="75"/>
      <c r="L24" s="75"/>
      <c r="M24" s="75"/>
      <c r="N24" s="75"/>
      <c r="O24" s="92"/>
      <c r="P24" s="72"/>
      <c r="Q24" s="72"/>
      <c r="R24" s="94"/>
      <c r="S24" s="95"/>
      <c r="T24" s="64" t="s">
        <v>544</v>
      </c>
      <c r="U24" s="65"/>
      <c r="V24" s="101">
        <v>9</v>
      </c>
      <c r="W24" s="102"/>
      <c r="X24" s="72"/>
      <c r="Y24" s="72"/>
      <c r="Z24" s="74"/>
      <c r="AA24" s="75"/>
      <c r="AB24" s="75"/>
      <c r="AC24" s="75"/>
      <c r="AD24" s="75"/>
      <c r="AE24" s="75"/>
      <c r="AF24" s="75"/>
      <c r="AG24" s="75"/>
      <c r="AH24" s="75"/>
      <c r="AI24" s="92"/>
      <c r="AJ24" s="72"/>
      <c r="AK24" s="72"/>
      <c r="AL24" s="94"/>
      <c r="AM24" s="95"/>
      <c r="AN24" s="64" t="s">
        <v>544</v>
      </c>
      <c r="AO24" s="65"/>
    </row>
    <row r="25" spans="2:41" ht="30" customHeight="1" x14ac:dyDescent="0.15">
      <c r="B25" s="101"/>
      <c r="C25" s="102"/>
      <c r="D25" s="100"/>
      <c r="E25" s="100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0"/>
      <c r="Q25" s="100"/>
      <c r="R25" s="98"/>
      <c r="S25" s="99"/>
      <c r="T25" s="103"/>
      <c r="U25" s="104"/>
      <c r="V25" s="101"/>
      <c r="W25" s="102"/>
      <c r="X25" s="100"/>
      <c r="Y25" s="100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0"/>
      <c r="AK25" s="100"/>
      <c r="AL25" s="98"/>
      <c r="AM25" s="99"/>
      <c r="AN25" s="103"/>
      <c r="AO25" s="104"/>
    </row>
    <row r="26" spans="2:41" ht="13.5" customHeight="1" x14ac:dyDescent="0.15">
      <c r="B26" s="80">
        <v>4</v>
      </c>
      <c r="C26" s="81"/>
      <c r="D26" s="72"/>
      <c r="E26" s="72"/>
      <c r="F26" s="74"/>
      <c r="G26" s="75"/>
      <c r="H26" s="75"/>
      <c r="I26" s="75"/>
      <c r="J26" s="75"/>
      <c r="K26" s="75"/>
      <c r="L26" s="75"/>
      <c r="M26" s="75"/>
      <c r="N26" s="75"/>
      <c r="O26" s="92"/>
      <c r="P26" s="72"/>
      <c r="Q26" s="72"/>
      <c r="R26" s="94"/>
      <c r="S26" s="95"/>
      <c r="T26" s="64" t="s">
        <v>544</v>
      </c>
      <c r="U26" s="65"/>
      <c r="V26" s="80">
        <v>10</v>
      </c>
      <c r="W26" s="81"/>
      <c r="X26" s="72"/>
      <c r="Y26" s="72"/>
      <c r="Z26" s="74"/>
      <c r="AA26" s="75"/>
      <c r="AB26" s="75"/>
      <c r="AC26" s="75"/>
      <c r="AD26" s="75"/>
      <c r="AE26" s="75"/>
      <c r="AF26" s="75"/>
      <c r="AG26" s="75"/>
      <c r="AH26" s="75"/>
      <c r="AI26" s="92"/>
      <c r="AJ26" s="72"/>
      <c r="AK26" s="72"/>
      <c r="AL26" s="94"/>
      <c r="AM26" s="95"/>
      <c r="AN26" s="64" t="s">
        <v>544</v>
      </c>
      <c r="AO26" s="65"/>
    </row>
    <row r="27" spans="2:41" ht="30" customHeight="1" x14ac:dyDescent="0.15">
      <c r="B27" s="108"/>
      <c r="C27" s="109"/>
      <c r="D27" s="100"/>
      <c r="E27" s="100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0"/>
      <c r="Q27" s="100"/>
      <c r="R27" s="98"/>
      <c r="S27" s="99"/>
      <c r="T27" s="103"/>
      <c r="U27" s="104"/>
      <c r="V27" s="108"/>
      <c r="W27" s="109"/>
      <c r="X27" s="100"/>
      <c r="Y27" s="100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0"/>
      <c r="AK27" s="100"/>
      <c r="AL27" s="98"/>
      <c r="AM27" s="99"/>
      <c r="AN27" s="103"/>
      <c r="AO27" s="104"/>
    </row>
    <row r="28" spans="2:41" ht="13.5" customHeight="1" x14ac:dyDescent="0.15">
      <c r="B28" s="101">
        <v>5</v>
      </c>
      <c r="C28" s="102"/>
      <c r="D28" s="72"/>
      <c r="E28" s="72"/>
      <c r="F28" s="74"/>
      <c r="G28" s="75"/>
      <c r="H28" s="75"/>
      <c r="I28" s="75"/>
      <c r="J28" s="75"/>
      <c r="K28" s="75"/>
      <c r="L28" s="75"/>
      <c r="M28" s="75"/>
      <c r="N28" s="75"/>
      <c r="O28" s="92"/>
      <c r="P28" s="72"/>
      <c r="Q28" s="72"/>
      <c r="R28" s="94"/>
      <c r="S28" s="95"/>
      <c r="T28" s="64" t="s">
        <v>544</v>
      </c>
      <c r="U28" s="65"/>
      <c r="V28" s="68">
        <v>11</v>
      </c>
      <c r="W28" s="69"/>
      <c r="X28" s="72"/>
      <c r="Y28" s="72"/>
      <c r="Z28" s="74"/>
      <c r="AA28" s="75"/>
      <c r="AB28" s="75"/>
      <c r="AC28" s="75"/>
      <c r="AD28" s="75"/>
      <c r="AE28" s="75"/>
      <c r="AF28" s="75"/>
      <c r="AG28" s="75"/>
      <c r="AH28" s="75"/>
      <c r="AI28" s="92"/>
      <c r="AJ28" s="72"/>
      <c r="AK28" s="72"/>
      <c r="AL28" s="94"/>
      <c r="AM28" s="95"/>
      <c r="AN28" s="64" t="s">
        <v>544</v>
      </c>
      <c r="AO28" s="65"/>
    </row>
    <row r="29" spans="2:41" ht="30" customHeight="1" x14ac:dyDescent="0.15">
      <c r="B29" s="101"/>
      <c r="C29" s="102"/>
      <c r="D29" s="100"/>
      <c r="E29" s="100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0"/>
      <c r="Q29" s="100"/>
      <c r="R29" s="98"/>
      <c r="S29" s="99"/>
      <c r="T29" s="103"/>
      <c r="U29" s="104"/>
      <c r="V29" s="68"/>
      <c r="W29" s="69"/>
      <c r="X29" s="100"/>
      <c r="Y29" s="100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0"/>
      <c r="AK29" s="100"/>
      <c r="AL29" s="98"/>
      <c r="AM29" s="99"/>
      <c r="AN29" s="103"/>
      <c r="AO29" s="104"/>
    </row>
    <row r="30" spans="2:41" ht="13.5" customHeight="1" x14ac:dyDescent="0.15">
      <c r="B30" s="80">
        <v>6</v>
      </c>
      <c r="C30" s="81"/>
      <c r="D30" s="72"/>
      <c r="E30" s="72"/>
      <c r="F30" s="74"/>
      <c r="G30" s="75"/>
      <c r="H30" s="75"/>
      <c r="I30" s="75"/>
      <c r="J30" s="75"/>
      <c r="K30" s="75"/>
      <c r="L30" s="75"/>
      <c r="M30" s="75"/>
      <c r="N30" s="75"/>
      <c r="O30" s="92"/>
      <c r="P30" s="72"/>
      <c r="Q30" s="72"/>
      <c r="R30" s="94"/>
      <c r="S30" s="95"/>
      <c r="T30" s="64" t="s">
        <v>544</v>
      </c>
      <c r="U30" s="65"/>
      <c r="V30" s="68">
        <v>12</v>
      </c>
      <c r="W30" s="69"/>
      <c r="X30" s="72"/>
      <c r="Y30" s="72"/>
      <c r="Z30" s="74"/>
      <c r="AA30" s="75"/>
      <c r="AB30" s="75"/>
      <c r="AC30" s="75"/>
      <c r="AD30" s="75"/>
      <c r="AE30" s="75"/>
      <c r="AF30" s="75"/>
      <c r="AG30" s="75"/>
      <c r="AH30" s="75"/>
      <c r="AI30" s="92"/>
      <c r="AJ30" s="72"/>
      <c r="AK30" s="72"/>
      <c r="AL30" s="94"/>
      <c r="AM30" s="95"/>
      <c r="AN30" s="64" t="s">
        <v>544</v>
      </c>
      <c r="AO30" s="65"/>
    </row>
    <row r="31" spans="2:41" ht="30" customHeight="1" thickBot="1" x14ac:dyDescent="0.2">
      <c r="B31" s="82"/>
      <c r="C31" s="83"/>
      <c r="D31" s="73"/>
      <c r="E31" s="73"/>
      <c r="F31" s="93"/>
      <c r="G31" s="78"/>
      <c r="H31" s="78"/>
      <c r="I31" s="78"/>
      <c r="J31" s="78"/>
      <c r="K31" s="78"/>
      <c r="L31" s="78"/>
      <c r="M31" s="78"/>
      <c r="N31" s="78"/>
      <c r="O31" s="79"/>
      <c r="P31" s="73"/>
      <c r="Q31" s="73"/>
      <c r="R31" s="96"/>
      <c r="S31" s="97"/>
      <c r="T31" s="66"/>
      <c r="U31" s="67"/>
      <c r="V31" s="70"/>
      <c r="W31" s="71"/>
      <c r="X31" s="73"/>
      <c r="Y31" s="73"/>
      <c r="Z31" s="93"/>
      <c r="AA31" s="78"/>
      <c r="AB31" s="78"/>
      <c r="AC31" s="78"/>
      <c r="AD31" s="78"/>
      <c r="AE31" s="78"/>
      <c r="AF31" s="78"/>
      <c r="AG31" s="78"/>
      <c r="AH31" s="78"/>
      <c r="AI31" s="79"/>
      <c r="AJ31" s="73"/>
      <c r="AK31" s="73"/>
      <c r="AL31" s="96"/>
      <c r="AM31" s="97"/>
      <c r="AN31" s="66"/>
      <c r="AO31" s="67"/>
    </row>
    <row r="32" spans="2:41" ht="7.5" customHeight="1" x14ac:dyDescent="0.15"/>
    <row r="33" spans="1:43" ht="18" customHeight="1" thickBot="1" x14ac:dyDescent="0.2">
      <c r="B33" s="76" t="s">
        <v>603</v>
      </c>
      <c r="C33" s="76"/>
      <c r="D33" s="76"/>
      <c r="E33" s="76"/>
      <c r="F33" s="76"/>
      <c r="G33" s="76"/>
      <c r="H33" s="76"/>
      <c r="I33" s="76"/>
      <c r="J33" s="76"/>
      <c r="K33" s="76"/>
      <c r="L33" s="77" t="s">
        <v>602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</row>
    <row r="34" spans="1:43" ht="30" customHeight="1" thickBot="1" x14ac:dyDescent="0.2">
      <c r="B34" s="84" t="s">
        <v>600</v>
      </c>
      <c r="C34" s="85"/>
      <c r="D34" s="85"/>
      <c r="E34" s="85"/>
      <c r="F34" s="86"/>
      <c r="G34" s="87"/>
      <c r="H34" s="88"/>
      <c r="I34" s="89"/>
      <c r="J34" s="90"/>
      <c r="K34" s="88"/>
      <c r="L34" s="89"/>
      <c r="M34" s="90"/>
      <c r="N34" s="88"/>
      <c r="O34" s="89"/>
      <c r="P34" s="90"/>
      <c r="Q34" s="88"/>
      <c r="R34" s="89"/>
      <c r="S34" s="90"/>
      <c r="T34" s="88"/>
      <c r="U34" s="91"/>
      <c r="V34" s="84" t="s">
        <v>601</v>
      </c>
      <c r="W34" s="85"/>
      <c r="X34" s="85"/>
      <c r="Y34" s="85"/>
      <c r="Z34" s="86"/>
      <c r="AA34" s="87"/>
      <c r="AB34" s="88"/>
      <c r="AC34" s="89"/>
      <c r="AD34" s="90"/>
      <c r="AE34" s="88"/>
      <c r="AF34" s="89"/>
      <c r="AG34" s="90"/>
      <c r="AH34" s="88"/>
      <c r="AI34" s="89"/>
      <c r="AJ34" s="90"/>
      <c r="AK34" s="88"/>
      <c r="AL34" s="89"/>
      <c r="AM34" s="90"/>
      <c r="AN34" s="88"/>
      <c r="AO34" s="91"/>
    </row>
    <row r="35" spans="1:43" ht="7.5" customHeight="1" x14ac:dyDescent="0.15"/>
    <row r="36" spans="1:43" ht="18" customHeight="1" x14ac:dyDescent="0.15">
      <c r="B36" s="248" t="s">
        <v>678</v>
      </c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</row>
    <row r="37" spans="1:43" ht="22.5" customHeight="1" x14ac:dyDescent="0.15">
      <c r="B37" s="249" t="s">
        <v>685</v>
      </c>
      <c r="C37" s="249"/>
      <c r="D37" s="249"/>
      <c r="E37" s="249"/>
      <c r="F37" s="249"/>
      <c r="G37" s="250"/>
      <c r="H37" s="250"/>
      <c r="I37" s="251" t="s">
        <v>679</v>
      </c>
      <c r="J37" s="251"/>
      <c r="K37" s="250"/>
      <c r="L37" s="250"/>
      <c r="M37" s="251" t="s">
        <v>680</v>
      </c>
      <c r="N37" s="25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52" t="str">
        <f>IF(S3="","",VLOOKUP(S3,チーム番号!A3:E502,5,FALSE))</f>
        <v/>
      </c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3" t="s">
        <v>682</v>
      </c>
      <c r="U39" s="253"/>
      <c r="V39" s="253"/>
      <c r="W39" s="253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63"/>
      <c r="AL39" s="210" t="s">
        <v>683</v>
      </c>
      <c r="AM39" s="212"/>
    </row>
    <row r="40" spans="1:43" ht="10.9" customHeight="1" x14ac:dyDescent="0.15"/>
    <row r="41" spans="1:43" ht="24" customHeight="1" x14ac:dyDescent="0.2">
      <c r="A41" s="62" t="s">
        <v>684</v>
      </c>
      <c r="B41" s="252" t="str">
        <f>IF(S8="","",VLOOKUP(S8,チーム番号!A3:E502,5,FALSE))</f>
        <v/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3" t="s">
        <v>682</v>
      </c>
      <c r="U41" s="253"/>
      <c r="V41" s="253"/>
      <c r="W41" s="253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63"/>
      <c r="AL41" s="210" t="s">
        <v>683</v>
      </c>
      <c r="AM41" s="212"/>
    </row>
    <row r="42" spans="1:43" ht="7.5" customHeight="1" x14ac:dyDescent="0.15"/>
  </sheetData>
  <sheetProtection sheet="1" objects="1" scenarios="1"/>
  <mergeCells count="230">
    <mergeCell ref="B39:S39"/>
    <mergeCell ref="T39:W39"/>
    <mergeCell ref="X39:AJ39"/>
    <mergeCell ref="AL39:AM39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I6:K6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A7:A11"/>
    <mergeCell ref="B7:H7"/>
    <mergeCell ref="I7:K7"/>
    <mergeCell ref="L7:R7"/>
    <mergeCell ref="S7:Y7"/>
    <mergeCell ref="Z7:AE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2:E12"/>
    <mergeCell ref="F12:K12"/>
    <mergeCell ref="L12:Q12"/>
    <mergeCell ref="R12:U12"/>
    <mergeCell ref="V12:AA12"/>
    <mergeCell ref="B13:E13"/>
    <mergeCell ref="F13:K13"/>
    <mergeCell ref="L13:Q13"/>
    <mergeCell ref="R13:U13"/>
    <mergeCell ref="V13:AA13"/>
    <mergeCell ref="AB13:AG13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AB12:AG12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B22:C23"/>
    <mergeCell ref="D22:E23"/>
    <mergeCell ref="F22:J22"/>
    <mergeCell ref="K22:O22"/>
    <mergeCell ref="P22:Q23"/>
    <mergeCell ref="R22:S23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4:AI24"/>
    <mergeCell ref="AJ24:AK25"/>
    <mergeCell ref="B24:C25"/>
    <mergeCell ref="D24:E25"/>
    <mergeCell ref="F24:J24"/>
    <mergeCell ref="K24:O24"/>
    <mergeCell ref="P24:Q25"/>
    <mergeCell ref="R24:S25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B26:C27"/>
    <mergeCell ref="D26:E27"/>
    <mergeCell ref="F26:J26"/>
    <mergeCell ref="K26:O26"/>
    <mergeCell ref="P26:Q27"/>
    <mergeCell ref="R26:S27"/>
    <mergeCell ref="T26:U27"/>
    <mergeCell ref="V26:W27"/>
    <mergeCell ref="X26:Y27"/>
    <mergeCell ref="Z26:AD26"/>
    <mergeCell ref="AE26:AI26"/>
    <mergeCell ref="AJ26:AK27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K30:O30"/>
    <mergeCell ref="P30:Q31"/>
    <mergeCell ref="R30:S31"/>
    <mergeCell ref="F31:J31"/>
    <mergeCell ref="K31:O31"/>
    <mergeCell ref="AL28:AM29"/>
    <mergeCell ref="X28:Y29"/>
    <mergeCell ref="Z28:AD28"/>
    <mergeCell ref="AE28:AI28"/>
    <mergeCell ref="AJ28:AK29"/>
    <mergeCell ref="V34:Z34"/>
    <mergeCell ref="AA34:AC34"/>
    <mergeCell ref="AE30:AI30"/>
    <mergeCell ref="AM34:AO34"/>
    <mergeCell ref="AN30:AO31"/>
    <mergeCell ref="AJ30:AK31"/>
    <mergeCell ref="AD34:AF34"/>
    <mergeCell ref="AG34:AI34"/>
    <mergeCell ref="AJ34:AL34"/>
    <mergeCell ref="Z31:AD31"/>
    <mergeCell ref="B34:F34"/>
    <mergeCell ref="G34:I34"/>
    <mergeCell ref="J34:L34"/>
    <mergeCell ref="M34:O34"/>
    <mergeCell ref="P34:R34"/>
    <mergeCell ref="S34:U34"/>
    <mergeCell ref="T30:U31"/>
    <mergeCell ref="V30:W31"/>
    <mergeCell ref="X30:Y31"/>
    <mergeCell ref="Z30:AD30"/>
    <mergeCell ref="B33:K33"/>
    <mergeCell ref="L33:AQ33"/>
    <mergeCell ref="AE31:AI31"/>
    <mergeCell ref="B30:C31"/>
    <mergeCell ref="D30:E31"/>
    <mergeCell ref="F30:J30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7" zoomScale="77" zoomScaleNormal="100" zoomScaleSheetLayoutView="77" workbookViewId="0">
      <selection activeCell="H17" sqref="H17:AM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0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00"/>
      <c r="B3" s="226" t="s">
        <v>583</v>
      </c>
      <c r="C3" s="162"/>
      <c r="D3" s="162"/>
      <c r="E3" s="227"/>
      <c r="F3" s="257" t="str">
        <f>IF(S2="","",VLOOKUP(S2,チーム番号!A2:E501,5,FALSE))</f>
        <v>小田原市立千代中学校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0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698</v>
      </c>
      <c r="AH4" s="224"/>
      <c r="AI4" s="224"/>
      <c r="AJ4" s="224"/>
      <c r="AK4" s="4" t="s">
        <v>584</v>
      </c>
      <c r="AL4" s="224" t="s">
        <v>699</v>
      </c>
      <c r="AM4" s="224"/>
      <c r="AN4" s="224"/>
      <c r="AO4" s="225"/>
    </row>
    <row r="5" spans="1:41" ht="13.5" customHeight="1" x14ac:dyDescent="0.15">
      <c r="A5" s="200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 t="s">
        <v>702</v>
      </c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5"/>
      <c r="AB5" s="214" t="s">
        <v>585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 x14ac:dyDescent="0.2">
      <c r="A6" s="200"/>
      <c r="B6" s="148"/>
      <c r="C6" s="149"/>
      <c r="D6" s="149"/>
      <c r="E6" s="150"/>
      <c r="F6" s="184" t="s">
        <v>689</v>
      </c>
      <c r="G6" s="185"/>
      <c r="H6" s="37" t="s">
        <v>586</v>
      </c>
      <c r="I6" s="186" t="s">
        <v>701</v>
      </c>
      <c r="J6" s="186"/>
      <c r="K6" s="187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188" t="s">
        <v>690</v>
      </c>
      <c r="AC6" s="189"/>
      <c r="AD6" s="189"/>
      <c r="AE6" s="189"/>
      <c r="AF6" s="38" t="s">
        <v>587</v>
      </c>
      <c r="AG6" s="189" t="s">
        <v>698</v>
      </c>
      <c r="AH6" s="189"/>
      <c r="AI6" s="189"/>
      <c r="AJ6" s="189"/>
      <c r="AK6" s="38" t="s">
        <v>587</v>
      </c>
      <c r="AL6" s="189" t="s">
        <v>700</v>
      </c>
      <c r="AM6" s="189"/>
      <c r="AN6" s="189"/>
      <c r="AO6" s="190"/>
    </row>
    <row r="7" spans="1:41" s="2" customFormat="1" ht="30" customHeight="1" thickBot="1" x14ac:dyDescent="0.2">
      <c r="A7" s="200" t="s">
        <v>588</v>
      </c>
      <c r="B7" s="201" t="s">
        <v>546</v>
      </c>
      <c r="C7" s="202"/>
      <c r="D7" s="202"/>
      <c r="E7" s="202"/>
      <c r="F7" s="202"/>
      <c r="G7" s="202"/>
      <c r="H7" s="202"/>
      <c r="I7" s="203">
        <v>1</v>
      </c>
      <c r="J7" s="204"/>
      <c r="K7" s="99"/>
      <c r="L7" s="205" t="s">
        <v>589</v>
      </c>
      <c r="M7" s="202"/>
      <c r="N7" s="202"/>
      <c r="O7" s="202"/>
      <c r="P7" s="202"/>
      <c r="Q7" s="202"/>
      <c r="R7" s="202"/>
      <c r="S7" s="203">
        <v>8109</v>
      </c>
      <c r="T7" s="204"/>
      <c r="U7" s="204"/>
      <c r="V7" s="204"/>
      <c r="W7" s="204"/>
      <c r="X7" s="204"/>
      <c r="Y7" s="99"/>
      <c r="Z7" s="206" t="str">
        <f>IF(S7="","",VLOOKUP(S7,チーム番号!A2:E501,2,FALSE))</f>
        <v>県西</v>
      </c>
      <c r="AA7" s="171"/>
      <c r="AB7" s="171"/>
      <c r="AC7" s="171"/>
      <c r="AD7" s="171"/>
      <c r="AE7" s="171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00"/>
      <c r="B8" s="226" t="s">
        <v>590</v>
      </c>
      <c r="C8" s="162"/>
      <c r="D8" s="162"/>
      <c r="E8" s="227"/>
      <c r="F8" s="257" t="str">
        <f>IF(S7="","",VLOOKUP(S7,チーム番号!A2:E501,5,FALSE))</f>
        <v>小田原市立泉中学校</v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0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 t="s">
        <v>694</v>
      </c>
      <c r="AC9" s="224"/>
      <c r="AD9" s="224"/>
      <c r="AE9" s="224"/>
      <c r="AF9" s="4" t="s">
        <v>587</v>
      </c>
      <c r="AG9" s="224" t="s">
        <v>695</v>
      </c>
      <c r="AH9" s="224"/>
      <c r="AI9" s="224"/>
      <c r="AJ9" s="224"/>
      <c r="AK9" s="4" t="s">
        <v>587</v>
      </c>
      <c r="AL9" s="224" t="s">
        <v>696</v>
      </c>
      <c r="AM9" s="224"/>
      <c r="AN9" s="224"/>
      <c r="AO9" s="225"/>
    </row>
    <row r="10" spans="1:41" ht="13.5" customHeight="1" x14ac:dyDescent="0.15">
      <c r="A10" s="200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 t="s">
        <v>703</v>
      </c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5"/>
      <c r="AB10" s="214" t="s">
        <v>591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 x14ac:dyDescent="0.2">
      <c r="A11" s="200"/>
      <c r="B11" s="148"/>
      <c r="C11" s="149"/>
      <c r="D11" s="149"/>
      <c r="E11" s="150"/>
      <c r="F11" s="184" t="s">
        <v>692</v>
      </c>
      <c r="G11" s="185"/>
      <c r="H11" s="37" t="s">
        <v>592</v>
      </c>
      <c r="I11" s="186" t="s">
        <v>693</v>
      </c>
      <c r="J11" s="186"/>
      <c r="K11" s="187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188" t="s">
        <v>694</v>
      </c>
      <c r="AC11" s="189"/>
      <c r="AD11" s="189"/>
      <c r="AE11" s="189"/>
      <c r="AF11" s="38" t="s">
        <v>587</v>
      </c>
      <c r="AG11" s="189" t="s">
        <v>695</v>
      </c>
      <c r="AH11" s="189"/>
      <c r="AI11" s="189"/>
      <c r="AJ11" s="189"/>
      <c r="AK11" s="38" t="s">
        <v>587</v>
      </c>
      <c r="AL11" s="189" t="s">
        <v>697</v>
      </c>
      <c r="AM11" s="189"/>
      <c r="AN11" s="189"/>
      <c r="AO11" s="190"/>
    </row>
    <row r="12" spans="1:41" ht="13.5" customHeight="1" x14ac:dyDescent="0.15">
      <c r="B12" s="191" t="s">
        <v>593</v>
      </c>
      <c r="C12" s="192"/>
      <c r="D12" s="192"/>
      <c r="E12" s="193"/>
      <c r="F12" s="194" t="s">
        <v>711</v>
      </c>
      <c r="G12" s="195"/>
      <c r="H12" s="195"/>
      <c r="I12" s="195"/>
      <c r="J12" s="195"/>
      <c r="K12" s="195"/>
      <c r="L12" s="195" t="s">
        <v>746</v>
      </c>
      <c r="M12" s="195"/>
      <c r="N12" s="195"/>
      <c r="O12" s="195"/>
      <c r="P12" s="195"/>
      <c r="Q12" s="196"/>
      <c r="R12" s="197" t="s">
        <v>0</v>
      </c>
      <c r="S12" s="192"/>
      <c r="T12" s="192"/>
      <c r="U12" s="193"/>
      <c r="V12" s="198" t="s">
        <v>760</v>
      </c>
      <c r="W12" s="199"/>
      <c r="X12" s="199"/>
      <c r="Y12" s="199"/>
      <c r="Z12" s="199"/>
      <c r="AA12" s="199"/>
      <c r="AB12" s="167" t="s">
        <v>705</v>
      </c>
      <c r="AC12" s="168"/>
      <c r="AD12" s="168"/>
      <c r="AE12" s="168"/>
      <c r="AF12" s="168"/>
      <c r="AG12" s="169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70" t="s">
        <v>6</v>
      </c>
      <c r="C13" s="171"/>
      <c r="D13" s="171"/>
      <c r="E13" s="172"/>
      <c r="F13" s="173" t="s">
        <v>759</v>
      </c>
      <c r="G13" s="174"/>
      <c r="H13" s="174"/>
      <c r="I13" s="174"/>
      <c r="J13" s="174"/>
      <c r="K13" s="174"/>
      <c r="L13" s="174" t="s">
        <v>712</v>
      </c>
      <c r="M13" s="174"/>
      <c r="N13" s="174"/>
      <c r="O13" s="174"/>
      <c r="P13" s="174"/>
      <c r="Q13" s="175"/>
      <c r="R13" s="176" t="s">
        <v>595</v>
      </c>
      <c r="S13" s="177"/>
      <c r="T13" s="177"/>
      <c r="U13" s="178"/>
      <c r="V13" s="179" t="s">
        <v>704</v>
      </c>
      <c r="W13" s="180"/>
      <c r="X13" s="180"/>
      <c r="Y13" s="180"/>
      <c r="Z13" s="180"/>
      <c r="AA13" s="180"/>
      <c r="AB13" s="181" t="s">
        <v>706</v>
      </c>
      <c r="AC13" s="182"/>
      <c r="AD13" s="182"/>
      <c r="AE13" s="182"/>
      <c r="AF13" s="182"/>
      <c r="AG13" s="183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9"/>
    </row>
    <row r="14" spans="1:41" ht="13.5" customHeight="1" x14ac:dyDescent="0.15">
      <c r="B14" s="154" t="s">
        <v>596</v>
      </c>
      <c r="C14" s="155"/>
      <c r="D14" s="155"/>
      <c r="E14" s="156"/>
      <c r="F14" s="74" t="s">
        <v>761</v>
      </c>
      <c r="G14" s="75"/>
      <c r="H14" s="75"/>
      <c r="I14" s="75"/>
      <c r="J14" s="75"/>
      <c r="K14" s="75"/>
      <c r="L14" s="75" t="s">
        <v>762</v>
      </c>
      <c r="M14" s="75"/>
      <c r="N14" s="75"/>
      <c r="O14" s="75"/>
      <c r="P14" s="75"/>
      <c r="Q14" s="92"/>
      <c r="R14" s="157" t="s">
        <v>596</v>
      </c>
      <c r="S14" s="155"/>
      <c r="T14" s="155"/>
      <c r="U14" s="156"/>
      <c r="V14" s="74" t="s">
        <v>709</v>
      </c>
      <c r="W14" s="75"/>
      <c r="X14" s="75"/>
      <c r="Y14" s="75"/>
      <c r="Z14" s="75"/>
      <c r="AA14" s="75"/>
      <c r="AB14" s="158" t="s">
        <v>708</v>
      </c>
      <c r="AC14" s="159"/>
      <c r="AD14" s="159"/>
      <c r="AE14" s="159"/>
      <c r="AF14" s="159"/>
      <c r="AG14" s="159"/>
      <c r="AH14" s="270" t="s">
        <v>686</v>
      </c>
      <c r="AI14" s="271"/>
      <c r="AJ14" s="271"/>
      <c r="AK14" s="271"/>
      <c r="AL14" s="271"/>
      <c r="AM14" s="271"/>
      <c r="AN14" s="271"/>
      <c r="AO14" s="272"/>
    </row>
    <row r="15" spans="1:41" ht="30" customHeight="1" thickBot="1" x14ac:dyDescent="0.2">
      <c r="B15" s="148" t="s">
        <v>597</v>
      </c>
      <c r="C15" s="149"/>
      <c r="D15" s="149"/>
      <c r="E15" s="150"/>
      <c r="F15" s="93" t="s">
        <v>730</v>
      </c>
      <c r="G15" s="78"/>
      <c r="H15" s="78"/>
      <c r="I15" s="78"/>
      <c r="J15" s="78"/>
      <c r="K15" s="78"/>
      <c r="L15" s="78" t="s">
        <v>731</v>
      </c>
      <c r="M15" s="78"/>
      <c r="N15" s="78"/>
      <c r="O15" s="78"/>
      <c r="P15" s="78"/>
      <c r="Q15" s="79"/>
      <c r="R15" s="149" t="s">
        <v>9</v>
      </c>
      <c r="S15" s="149"/>
      <c r="T15" s="149"/>
      <c r="U15" s="150"/>
      <c r="V15" s="93" t="s">
        <v>707</v>
      </c>
      <c r="W15" s="78"/>
      <c r="X15" s="78"/>
      <c r="Y15" s="78"/>
      <c r="Z15" s="78"/>
      <c r="AA15" s="78"/>
      <c r="AB15" s="151" t="s">
        <v>710</v>
      </c>
      <c r="AC15" s="152"/>
      <c r="AD15" s="152"/>
      <c r="AE15" s="152"/>
      <c r="AF15" s="152"/>
      <c r="AG15" s="152"/>
      <c r="AH15" s="266">
        <v>7</v>
      </c>
      <c r="AI15" s="267"/>
      <c r="AJ15" s="267"/>
      <c r="AK15" s="267"/>
      <c r="AL15" s="267"/>
      <c r="AM15" s="267"/>
      <c r="AN15" s="267"/>
      <c r="AO15" s="268"/>
    </row>
    <row r="16" spans="1:41" ht="7.5" customHeight="1" x14ac:dyDescent="0.15"/>
    <row r="17" spans="2:41" ht="18" customHeight="1" thickBot="1" x14ac:dyDescent="0.2">
      <c r="B17" s="76" t="s">
        <v>10</v>
      </c>
      <c r="C17" s="76"/>
      <c r="D17" s="76"/>
      <c r="E17" s="76"/>
      <c r="F17" s="76"/>
      <c r="G17" s="76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744</v>
      </c>
      <c r="G20" s="122"/>
      <c r="H20" s="122"/>
      <c r="I20" s="122"/>
      <c r="J20" s="122"/>
      <c r="K20" s="122" t="s">
        <v>719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725</v>
      </c>
      <c r="AF20" s="122"/>
      <c r="AG20" s="122"/>
      <c r="AH20" s="122"/>
      <c r="AI20" s="123"/>
      <c r="AJ20" s="119">
        <v>1</v>
      </c>
      <c r="AK20" s="119"/>
      <c r="AL20" s="110">
        <v>148</v>
      </c>
      <c r="AM20" s="111"/>
      <c r="AN20" s="110" t="s">
        <v>599</v>
      </c>
      <c r="AO20" s="112"/>
    </row>
    <row r="21" spans="2:41" ht="30" customHeight="1" x14ac:dyDescent="0.15">
      <c r="B21" s="101"/>
      <c r="C21" s="102"/>
      <c r="D21" s="120"/>
      <c r="E21" s="120"/>
      <c r="F21" s="114" t="s">
        <v>707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1"/>
      <c r="W21" s="102"/>
      <c r="X21" s="120"/>
      <c r="Y21" s="120"/>
      <c r="Z21" s="114" t="s">
        <v>722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80">
        <v>2</v>
      </c>
      <c r="C22" s="81"/>
      <c r="D22" s="72">
        <v>2</v>
      </c>
      <c r="E22" s="72"/>
      <c r="F22" s="74" t="s">
        <v>748</v>
      </c>
      <c r="G22" s="75"/>
      <c r="H22" s="75"/>
      <c r="I22" s="75"/>
      <c r="J22" s="75"/>
      <c r="K22" s="75" t="s">
        <v>749</v>
      </c>
      <c r="L22" s="75"/>
      <c r="M22" s="75"/>
      <c r="N22" s="75"/>
      <c r="O22" s="92"/>
      <c r="P22" s="72">
        <v>2</v>
      </c>
      <c r="Q22" s="72"/>
      <c r="R22" s="94">
        <v>157</v>
      </c>
      <c r="S22" s="95"/>
      <c r="T22" s="64" t="s">
        <v>544</v>
      </c>
      <c r="U22" s="65"/>
      <c r="V22" s="80">
        <v>8</v>
      </c>
      <c r="W22" s="81"/>
      <c r="X22" s="72">
        <v>8</v>
      </c>
      <c r="Y22" s="72"/>
      <c r="Z22" s="74" t="s">
        <v>728</v>
      </c>
      <c r="AA22" s="75"/>
      <c r="AB22" s="75"/>
      <c r="AC22" s="75"/>
      <c r="AD22" s="75"/>
      <c r="AE22" s="75" t="s">
        <v>729</v>
      </c>
      <c r="AF22" s="75"/>
      <c r="AG22" s="75"/>
      <c r="AH22" s="75"/>
      <c r="AI22" s="92"/>
      <c r="AJ22" s="72">
        <v>1</v>
      </c>
      <c r="AK22" s="72"/>
      <c r="AL22" s="94">
        <v>155</v>
      </c>
      <c r="AM22" s="95"/>
      <c r="AN22" s="64" t="s">
        <v>544</v>
      </c>
      <c r="AO22" s="65"/>
    </row>
    <row r="23" spans="2:41" ht="30" customHeight="1" x14ac:dyDescent="0.15">
      <c r="B23" s="108"/>
      <c r="C23" s="109"/>
      <c r="D23" s="100"/>
      <c r="E23" s="100"/>
      <c r="F23" s="105" t="s">
        <v>691</v>
      </c>
      <c r="G23" s="106"/>
      <c r="H23" s="106"/>
      <c r="I23" s="106"/>
      <c r="J23" s="106"/>
      <c r="K23" s="106" t="s">
        <v>747</v>
      </c>
      <c r="L23" s="106"/>
      <c r="M23" s="106"/>
      <c r="N23" s="106"/>
      <c r="O23" s="107"/>
      <c r="P23" s="100"/>
      <c r="Q23" s="100"/>
      <c r="R23" s="98"/>
      <c r="S23" s="99"/>
      <c r="T23" s="103"/>
      <c r="U23" s="104"/>
      <c r="V23" s="108"/>
      <c r="W23" s="109"/>
      <c r="X23" s="100"/>
      <c r="Y23" s="100"/>
      <c r="Z23" s="105" t="s">
        <v>726</v>
      </c>
      <c r="AA23" s="106"/>
      <c r="AB23" s="106"/>
      <c r="AC23" s="106"/>
      <c r="AD23" s="106"/>
      <c r="AE23" s="106" t="s">
        <v>727</v>
      </c>
      <c r="AF23" s="106"/>
      <c r="AG23" s="106"/>
      <c r="AH23" s="106"/>
      <c r="AI23" s="107"/>
      <c r="AJ23" s="100"/>
      <c r="AK23" s="100"/>
      <c r="AL23" s="98"/>
      <c r="AM23" s="99"/>
      <c r="AN23" s="103"/>
      <c r="AO23" s="104"/>
    </row>
    <row r="24" spans="2:41" ht="13.5" customHeight="1" x14ac:dyDescent="0.15">
      <c r="B24" s="101">
        <v>3</v>
      </c>
      <c r="C24" s="102"/>
      <c r="D24" s="72">
        <v>3</v>
      </c>
      <c r="E24" s="72"/>
      <c r="F24" s="74" t="s">
        <v>756</v>
      </c>
      <c r="G24" s="75"/>
      <c r="H24" s="75"/>
      <c r="I24" s="75"/>
      <c r="J24" s="75"/>
      <c r="K24" s="75" t="s">
        <v>757</v>
      </c>
      <c r="L24" s="75"/>
      <c r="M24" s="75"/>
      <c r="N24" s="75"/>
      <c r="O24" s="92"/>
      <c r="P24" s="72">
        <v>3</v>
      </c>
      <c r="Q24" s="72"/>
      <c r="R24" s="94">
        <v>168</v>
      </c>
      <c r="S24" s="95"/>
      <c r="T24" s="64" t="s">
        <v>544</v>
      </c>
      <c r="U24" s="65"/>
      <c r="V24" s="101">
        <v>9</v>
      </c>
      <c r="W24" s="102"/>
      <c r="X24" s="72">
        <v>9</v>
      </c>
      <c r="Y24" s="72"/>
      <c r="Z24" s="74" t="s">
        <v>718</v>
      </c>
      <c r="AA24" s="75"/>
      <c r="AB24" s="75"/>
      <c r="AC24" s="75"/>
      <c r="AD24" s="75"/>
      <c r="AE24" s="75" t="s">
        <v>708</v>
      </c>
      <c r="AF24" s="75"/>
      <c r="AG24" s="75"/>
      <c r="AH24" s="75"/>
      <c r="AI24" s="92"/>
      <c r="AJ24" s="72">
        <v>1</v>
      </c>
      <c r="AK24" s="72"/>
      <c r="AL24" s="94">
        <v>149</v>
      </c>
      <c r="AM24" s="95"/>
      <c r="AN24" s="64" t="s">
        <v>544</v>
      </c>
      <c r="AO24" s="65"/>
    </row>
    <row r="25" spans="2:41" ht="30" customHeight="1" x14ac:dyDescent="0.15">
      <c r="B25" s="101"/>
      <c r="C25" s="102"/>
      <c r="D25" s="100"/>
      <c r="E25" s="100"/>
      <c r="F25" s="105" t="s">
        <v>754</v>
      </c>
      <c r="G25" s="106"/>
      <c r="H25" s="106"/>
      <c r="I25" s="106"/>
      <c r="J25" s="106"/>
      <c r="K25" s="106" t="s">
        <v>755</v>
      </c>
      <c r="L25" s="106"/>
      <c r="M25" s="106"/>
      <c r="N25" s="106"/>
      <c r="O25" s="107"/>
      <c r="P25" s="100"/>
      <c r="Q25" s="100"/>
      <c r="R25" s="98"/>
      <c r="S25" s="99"/>
      <c r="T25" s="103"/>
      <c r="U25" s="104"/>
      <c r="V25" s="101"/>
      <c r="W25" s="102"/>
      <c r="X25" s="100"/>
      <c r="Y25" s="100"/>
      <c r="Z25" s="105" t="s">
        <v>720</v>
      </c>
      <c r="AA25" s="106"/>
      <c r="AB25" s="106"/>
      <c r="AC25" s="106"/>
      <c r="AD25" s="106"/>
      <c r="AE25" s="106" t="s">
        <v>721</v>
      </c>
      <c r="AF25" s="106"/>
      <c r="AG25" s="106"/>
      <c r="AH25" s="106"/>
      <c r="AI25" s="107"/>
      <c r="AJ25" s="100"/>
      <c r="AK25" s="100"/>
      <c r="AL25" s="98"/>
      <c r="AM25" s="99"/>
      <c r="AN25" s="103"/>
      <c r="AO25" s="104"/>
    </row>
    <row r="26" spans="2:41" ht="13.5" customHeight="1" x14ac:dyDescent="0.15">
      <c r="B26" s="80">
        <v>4</v>
      </c>
      <c r="C26" s="81"/>
      <c r="D26" s="72">
        <v>4</v>
      </c>
      <c r="E26" s="72"/>
      <c r="F26" s="74" t="s">
        <v>751</v>
      </c>
      <c r="G26" s="75"/>
      <c r="H26" s="75"/>
      <c r="I26" s="75"/>
      <c r="J26" s="75"/>
      <c r="K26" s="75" t="s">
        <v>753</v>
      </c>
      <c r="L26" s="75"/>
      <c r="M26" s="75"/>
      <c r="N26" s="75"/>
      <c r="O26" s="92"/>
      <c r="P26" s="72">
        <v>1</v>
      </c>
      <c r="Q26" s="72"/>
      <c r="R26" s="94">
        <v>150</v>
      </c>
      <c r="S26" s="95"/>
      <c r="T26" s="64" t="s">
        <v>544</v>
      </c>
      <c r="U26" s="65"/>
      <c r="V26" s="80">
        <v>10</v>
      </c>
      <c r="W26" s="81"/>
      <c r="X26" s="72">
        <v>10</v>
      </c>
      <c r="Y26" s="72"/>
      <c r="Z26" s="74" t="s">
        <v>734</v>
      </c>
      <c r="AA26" s="75"/>
      <c r="AB26" s="75"/>
      <c r="AC26" s="75"/>
      <c r="AD26" s="75"/>
      <c r="AE26" s="75" t="s">
        <v>735</v>
      </c>
      <c r="AF26" s="75"/>
      <c r="AG26" s="75"/>
      <c r="AH26" s="75"/>
      <c r="AI26" s="92"/>
      <c r="AJ26" s="72">
        <v>1</v>
      </c>
      <c r="AK26" s="72"/>
      <c r="AL26" s="94">
        <v>158</v>
      </c>
      <c r="AM26" s="95"/>
      <c r="AN26" s="64" t="s">
        <v>544</v>
      </c>
      <c r="AO26" s="65"/>
    </row>
    <row r="27" spans="2:41" ht="30" customHeight="1" x14ac:dyDescent="0.15">
      <c r="B27" s="108"/>
      <c r="C27" s="109"/>
      <c r="D27" s="100"/>
      <c r="E27" s="100"/>
      <c r="F27" s="105" t="s">
        <v>750</v>
      </c>
      <c r="G27" s="106"/>
      <c r="H27" s="106"/>
      <c r="I27" s="106"/>
      <c r="J27" s="106"/>
      <c r="K27" s="106" t="s">
        <v>752</v>
      </c>
      <c r="L27" s="106"/>
      <c r="M27" s="106"/>
      <c r="N27" s="106"/>
      <c r="O27" s="107"/>
      <c r="P27" s="100"/>
      <c r="Q27" s="100"/>
      <c r="R27" s="98"/>
      <c r="S27" s="99"/>
      <c r="T27" s="103"/>
      <c r="U27" s="104"/>
      <c r="V27" s="108"/>
      <c r="W27" s="109"/>
      <c r="X27" s="100"/>
      <c r="Y27" s="100"/>
      <c r="Z27" s="105" t="s">
        <v>732</v>
      </c>
      <c r="AA27" s="106"/>
      <c r="AB27" s="106"/>
      <c r="AC27" s="106"/>
      <c r="AD27" s="106"/>
      <c r="AE27" s="106" t="s">
        <v>733</v>
      </c>
      <c r="AF27" s="106"/>
      <c r="AG27" s="106"/>
      <c r="AH27" s="106"/>
      <c r="AI27" s="107"/>
      <c r="AJ27" s="100"/>
      <c r="AK27" s="100"/>
      <c r="AL27" s="98"/>
      <c r="AM27" s="99"/>
      <c r="AN27" s="103"/>
      <c r="AO27" s="104"/>
    </row>
    <row r="28" spans="2:41" ht="13.5" customHeight="1" x14ac:dyDescent="0.15">
      <c r="B28" s="101">
        <v>5</v>
      </c>
      <c r="C28" s="102"/>
      <c r="D28" s="72">
        <v>5</v>
      </c>
      <c r="E28" s="72"/>
      <c r="F28" s="74" t="s">
        <v>765</v>
      </c>
      <c r="G28" s="75"/>
      <c r="H28" s="75"/>
      <c r="I28" s="75"/>
      <c r="J28" s="75"/>
      <c r="K28" s="75" t="s">
        <v>766</v>
      </c>
      <c r="L28" s="75"/>
      <c r="M28" s="75"/>
      <c r="N28" s="75"/>
      <c r="O28" s="92"/>
      <c r="P28" s="72">
        <v>1</v>
      </c>
      <c r="Q28" s="72"/>
      <c r="R28" s="94">
        <v>160</v>
      </c>
      <c r="S28" s="95"/>
      <c r="T28" s="64" t="s">
        <v>544</v>
      </c>
      <c r="U28" s="65"/>
      <c r="V28" s="68">
        <v>11</v>
      </c>
      <c r="W28" s="69"/>
      <c r="X28" s="72">
        <v>11</v>
      </c>
      <c r="Y28" s="72"/>
      <c r="Z28" s="74" t="s">
        <v>738</v>
      </c>
      <c r="AA28" s="75"/>
      <c r="AB28" s="75"/>
      <c r="AC28" s="75"/>
      <c r="AD28" s="75"/>
      <c r="AE28" s="75" t="s">
        <v>739</v>
      </c>
      <c r="AF28" s="75"/>
      <c r="AG28" s="75"/>
      <c r="AH28" s="75"/>
      <c r="AI28" s="92"/>
      <c r="AJ28" s="72">
        <v>1</v>
      </c>
      <c r="AK28" s="72"/>
      <c r="AL28" s="94">
        <v>156</v>
      </c>
      <c r="AM28" s="95"/>
      <c r="AN28" s="64" t="s">
        <v>544</v>
      </c>
      <c r="AO28" s="65"/>
    </row>
    <row r="29" spans="2:41" ht="30" customHeight="1" x14ac:dyDescent="0.15">
      <c r="B29" s="101"/>
      <c r="C29" s="102"/>
      <c r="D29" s="100"/>
      <c r="E29" s="100"/>
      <c r="F29" s="105" t="s">
        <v>763</v>
      </c>
      <c r="G29" s="106"/>
      <c r="H29" s="106"/>
      <c r="I29" s="106"/>
      <c r="J29" s="106"/>
      <c r="K29" s="106" t="s">
        <v>764</v>
      </c>
      <c r="L29" s="106"/>
      <c r="M29" s="106"/>
      <c r="N29" s="106"/>
      <c r="O29" s="107"/>
      <c r="P29" s="100"/>
      <c r="Q29" s="100"/>
      <c r="R29" s="98"/>
      <c r="S29" s="99"/>
      <c r="T29" s="103"/>
      <c r="U29" s="104"/>
      <c r="V29" s="68"/>
      <c r="W29" s="69"/>
      <c r="X29" s="100"/>
      <c r="Y29" s="100"/>
      <c r="Z29" s="105" t="s">
        <v>736</v>
      </c>
      <c r="AA29" s="106"/>
      <c r="AB29" s="106"/>
      <c r="AC29" s="106"/>
      <c r="AD29" s="106"/>
      <c r="AE29" s="106" t="s">
        <v>737</v>
      </c>
      <c r="AF29" s="106"/>
      <c r="AG29" s="106"/>
      <c r="AH29" s="106"/>
      <c r="AI29" s="107"/>
      <c r="AJ29" s="100"/>
      <c r="AK29" s="100"/>
      <c r="AL29" s="98"/>
      <c r="AM29" s="99"/>
      <c r="AN29" s="103"/>
      <c r="AO29" s="104"/>
    </row>
    <row r="30" spans="2:41" ht="13.5" customHeight="1" x14ac:dyDescent="0.15">
      <c r="B30" s="80">
        <v>6</v>
      </c>
      <c r="C30" s="81"/>
      <c r="D30" s="72">
        <v>6</v>
      </c>
      <c r="E30" s="72"/>
      <c r="F30" s="74" t="s">
        <v>716</v>
      </c>
      <c r="G30" s="75"/>
      <c r="H30" s="75"/>
      <c r="I30" s="75"/>
      <c r="J30" s="75"/>
      <c r="K30" s="75" t="s">
        <v>717</v>
      </c>
      <c r="L30" s="75"/>
      <c r="M30" s="75"/>
      <c r="N30" s="75"/>
      <c r="O30" s="92"/>
      <c r="P30" s="72">
        <v>3</v>
      </c>
      <c r="Q30" s="72"/>
      <c r="R30" s="94">
        <v>165</v>
      </c>
      <c r="S30" s="95"/>
      <c r="T30" s="64" t="s">
        <v>544</v>
      </c>
      <c r="U30" s="65"/>
      <c r="V30" s="68">
        <v>12</v>
      </c>
      <c r="W30" s="69"/>
      <c r="X30" s="72">
        <v>12</v>
      </c>
      <c r="Y30" s="72"/>
      <c r="Z30" s="74" t="s">
        <v>742</v>
      </c>
      <c r="AA30" s="75"/>
      <c r="AB30" s="75"/>
      <c r="AC30" s="75"/>
      <c r="AD30" s="75"/>
      <c r="AE30" s="75" t="s">
        <v>743</v>
      </c>
      <c r="AF30" s="75"/>
      <c r="AG30" s="75"/>
      <c r="AH30" s="75"/>
      <c r="AI30" s="92"/>
      <c r="AJ30" s="72">
        <v>1</v>
      </c>
      <c r="AK30" s="72"/>
      <c r="AL30" s="94">
        <v>156</v>
      </c>
      <c r="AM30" s="95"/>
      <c r="AN30" s="64" t="s">
        <v>544</v>
      </c>
      <c r="AO30" s="65"/>
    </row>
    <row r="31" spans="2:41" ht="30" customHeight="1" thickBot="1" x14ac:dyDescent="0.2">
      <c r="B31" s="82"/>
      <c r="C31" s="83"/>
      <c r="D31" s="73"/>
      <c r="E31" s="73"/>
      <c r="F31" s="93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3"/>
      <c r="Q31" s="73"/>
      <c r="R31" s="96"/>
      <c r="S31" s="97"/>
      <c r="T31" s="66"/>
      <c r="U31" s="67"/>
      <c r="V31" s="70"/>
      <c r="W31" s="71"/>
      <c r="X31" s="73"/>
      <c r="Y31" s="73"/>
      <c r="Z31" s="93" t="s">
        <v>740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3"/>
      <c r="AK31" s="73"/>
      <c r="AL31" s="96"/>
      <c r="AM31" s="97"/>
      <c r="AN31" s="66"/>
      <c r="AO31" s="67"/>
    </row>
    <row r="32" spans="2:41" ht="7.5" customHeight="1" x14ac:dyDescent="0.15"/>
    <row r="33" spans="1:43" ht="18" customHeight="1" thickBot="1" x14ac:dyDescent="0.2">
      <c r="B33" s="76" t="s">
        <v>603</v>
      </c>
      <c r="C33" s="76"/>
      <c r="D33" s="76"/>
      <c r="E33" s="76"/>
      <c r="F33" s="76"/>
      <c r="G33" s="76"/>
      <c r="H33" s="76"/>
      <c r="I33" s="76"/>
      <c r="J33" s="76"/>
      <c r="K33" s="76"/>
      <c r="L33" s="77" t="s">
        <v>602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</row>
    <row r="34" spans="1:43" ht="30" customHeight="1" thickBot="1" x14ac:dyDescent="0.2">
      <c r="B34" s="84" t="s">
        <v>600</v>
      </c>
      <c r="C34" s="85"/>
      <c r="D34" s="85"/>
      <c r="E34" s="85"/>
      <c r="F34" s="86"/>
      <c r="G34" s="263">
        <v>1</v>
      </c>
      <c r="H34" s="255"/>
      <c r="I34" s="255"/>
      <c r="J34" s="255">
        <v>2</v>
      </c>
      <c r="K34" s="255"/>
      <c r="L34" s="255"/>
      <c r="M34" s="255">
        <v>3</v>
      </c>
      <c r="N34" s="255"/>
      <c r="O34" s="255"/>
      <c r="P34" s="255">
        <v>4</v>
      </c>
      <c r="Q34" s="255"/>
      <c r="R34" s="255"/>
      <c r="S34" s="255">
        <v>5</v>
      </c>
      <c r="T34" s="255"/>
      <c r="U34" s="256"/>
      <c r="V34" s="84" t="s">
        <v>601</v>
      </c>
      <c r="W34" s="85"/>
      <c r="X34" s="85"/>
      <c r="Y34" s="85"/>
      <c r="Z34" s="86"/>
      <c r="AA34" s="263">
        <v>6</v>
      </c>
      <c r="AB34" s="255"/>
      <c r="AC34" s="255"/>
      <c r="AD34" s="255">
        <v>7</v>
      </c>
      <c r="AE34" s="255"/>
      <c r="AF34" s="255"/>
      <c r="AG34" s="255">
        <v>8</v>
      </c>
      <c r="AH34" s="255"/>
      <c r="AI34" s="255"/>
      <c r="AJ34" s="255">
        <v>9</v>
      </c>
      <c r="AK34" s="255"/>
      <c r="AL34" s="255"/>
      <c r="AM34" s="255">
        <v>10</v>
      </c>
      <c r="AN34" s="255"/>
      <c r="AO34" s="256"/>
    </row>
    <row r="35" spans="1:43" ht="7.5" customHeight="1" x14ac:dyDescent="0.15"/>
    <row r="36" spans="1:43" ht="18" customHeight="1" x14ac:dyDescent="0.15">
      <c r="B36" s="248" t="s">
        <v>678</v>
      </c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</row>
    <row r="37" spans="1:43" ht="22.5" customHeight="1" x14ac:dyDescent="0.15">
      <c r="B37" s="249" t="s">
        <v>685</v>
      </c>
      <c r="C37" s="249"/>
      <c r="D37" s="249"/>
      <c r="E37" s="249"/>
      <c r="F37" s="249"/>
      <c r="G37" s="250">
        <v>5</v>
      </c>
      <c r="H37" s="250"/>
      <c r="I37" s="251" t="s">
        <v>679</v>
      </c>
      <c r="J37" s="251"/>
      <c r="K37" s="250">
        <v>1</v>
      </c>
      <c r="L37" s="250"/>
      <c r="M37" s="251" t="s">
        <v>680</v>
      </c>
      <c r="N37" s="25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52" t="str">
        <f>IF(S2="","",VLOOKUP(S2,チーム番号!A3:E502,5,FALSE))</f>
        <v>小田原市立千代中学校</v>
      </c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3" t="s">
        <v>682</v>
      </c>
      <c r="U39" s="253"/>
      <c r="V39" s="253"/>
      <c r="W39" s="253"/>
      <c r="X39" s="254" t="s">
        <v>758</v>
      </c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63"/>
      <c r="AL39" s="210" t="s">
        <v>683</v>
      </c>
      <c r="AM39" s="212"/>
    </row>
    <row r="40" spans="1:43" ht="10.9" customHeight="1" x14ac:dyDescent="0.15"/>
    <row r="41" spans="1:43" ht="24" customHeight="1" x14ac:dyDescent="0.2">
      <c r="A41" s="62" t="s">
        <v>684</v>
      </c>
      <c r="B41" s="252" t="str">
        <f>IF(S7="","",VLOOKUP(S7,チーム番号!A3:E502,5,FALSE))</f>
        <v>小田原市立泉中学校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3" t="s">
        <v>682</v>
      </c>
      <c r="U41" s="253"/>
      <c r="V41" s="253"/>
      <c r="W41" s="253"/>
      <c r="X41" s="254" t="s">
        <v>745</v>
      </c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63"/>
      <c r="AL41" s="210" t="s">
        <v>683</v>
      </c>
      <c r="AM41" s="212"/>
    </row>
    <row r="42" spans="1:43" ht="7.5" customHeight="1" x14ac:dyDescent="0.15"/>
  </sheetData>
  <sheetProtection sheet="1" objects="1" scenarios="1"/>
  <mergeCells count="231">
    <mergeCell ref="K37:L37"/>
    <mergeCell ref="M37:N37"/>
    <mergeCell ref="B39:S39"/>
    <mergeCell ref="T39:W39"/>
    <mergeCell ref="X39:AJ39"/>
    <mergeCell ref="AL39:AM3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AN30:AO31"/>
    <mergeCell ref="F31:J31"/>
    <mergeCell ref="K31:O31"/>
    <mergeCell ref="Z31:AD31"/>
    <mergeCell ref="AE31:AI31"/>
    <mergeCell ref="T30:U31"/>
    <mergeCell ref="V30:W31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K28:O28"/>
    <mergeCell ref="AE28:AI28"/>
    <mergeCell ref="B26:C27"/>
    <mergeCell ref="D26:E27"/>
    <mergeCell ref="F26:J26"/>
    <mergeCell ref="K26:O26"/>
    <mergeCell ref="P26:Q27"/>
    <mergeCell ref="R26:S27"/>
    <mergeCell ref="P28:Q29"/>
    <mergeCell ref="R28:S29"/>
    <mergeCell ref="F27:J27"/>
    <mergeCell ref="B30:C31"/>
    <mergeCell ref="D30:E31"/>
    <mergeCell ref="F30:J30"/>
    <mergeCell ref="K30:O30"/>
    <mergeCell ref="P30:Q31"/>
    <mergeCell ref="R30:S31"/>
    <mergeCell ref="K27:O27"/>
    <mergeCell ref="Z27:AD27"/>
    <mergeCell ref="AE27:AI27"/>
    <mergeCell ref="T26:U27"/>
    <mergeCell ref="V26:W27"/>
    <mergeCell ref="X26:Y27"/>
    <mergeCell ref="Z26:AD26"/>
    <mergeCell ref="AE26:AI26"/>
    <mergeCell ref="Z24:AD24"/>
    <mergeCell ref="AE24:AI24"/>
    <mergeCell ref="AJ24:AK25"/>
    <mergeCell ref="F24:J24"/>
    <mergeCell ref="K24:O24"/>
    <mergeCell ref="P24:Q25"/>
    <mergeCell ref="R24:S25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P22:Q23"/>
    <mergeCell ref="R22:S23"/>
    <mergeCell ref="B20:C21"/>
    <mergeCell ref="D20:E21"/>
    <mergeCell ref="F20:J20"/>
    <mergeCell ref="K20:O20"/>
    <mergeCell ref="P20:Q21"/>
    <mergeCell ref="B24:C25"/>
    <mergeCell ref="D24:E25"/>
    <mergeCell ref="B22:C23"/>
    <mergeCell ref="D22:E23"/>
    <mergeCell ref="F22:J22"/>
    <mergeCell ref="K22:O22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J18:AK19"/>
    <mergeCell ref="AL18:AM19"/>
    <mergeCell ref="AL22:AM23"/>
    <mergeCell ref="R20:S21"/>
    <mergeCell ref="AL20:AM21"/>
    <mergeCell ref="AJ20:AK21"/>
    <mergeCell ref="T22:U23"/>
    <mergeCell ref="Z19:AD19"/>
    <mergeCell ref="AE19:AI19"/>
    <mergeCell ref="X18:Y19"/>
    <mergeCell ref="Z18:AD18"/>
    <mergeCell ref="AE18:AI18"/>
    <mergeCell ref="R18:S19"/>
    <mergeCell ref="T18:U19"/>
    <mergeCell ref="V18:W19"/>
    <mergeCell ref="B18:C19"/>
    <mergeCell ref="D18:E19"/>
    <mergeCell ref="F18:J18"/>
    <mergeCell ref="K18:O18"/>
    <mergeCell ref="P18:Q19"/>
    <mergeCell ref="F19:J19"/>
    <mergeCell ref="K19:O19"/>
    <mergeCell ref="V15:AA15"/>
    <mergeCell ref="AB15:AG15"/>
    <mergeCell ref="R14:U14"/>
    <mergeCell ref="V14:AA14"/>
    <mergeCell ref="AB14:AG14"/>
    <mergeCell ref="B17:G17"/>
    <mergeCell ref="H17:AM17"/>
    <mergeCell ref="AH14:AO14"/>
    <mergeCell ref="AH15:AO15"/>
    <mergeCell ref="F14:K14"/>
    <mergeCell ref="L14:Q14"/>
    <mergeCell ref="B12:E12"/>
    <mergeCell ref="F12:K12"/>
    <mergeCell ref="L12:Q12"/>
    <mergeCell ref="AJ13:AM13"/>
    <mergeCell ref="AN13:AO13"/>
    <mergeCell ref="AH12:AO12"/>
    <mergeCell ref="B13:E13"/>
    <mergeCell ref="AN18:AO19"/>
    <mergeCell ref="B15:E15"/>
    <mergeCell ref="F15:K15"/>
    <mergeCell ref="L15:Q15"/>
    <mergeCell ref="R15:U15"/>
    <mergeCell ref="AL11:AO11"/>
    <mergeCell ref="R13:U13"/>
    <mergeCell ref="V13:AA13"/>
    <mergeCell ref="AB13:AG13"/>
    <mergeCell ref="AH13:AI13"/>
    <mergeCell ref="B10:E11"/>
    <mergeCell ref="F10:K10"/>
    <mergeCell ref="L10:AA11"/>
    <mergeCell ref="AB10:AO10"/>
    <mergeCell ref="F11:G11"/>
    <mergeCell ref="I11:K11"/>
    <mergeCell ref="AB11:AE11"/>
    <mergeCell ref="AG11:AJ11"/>
    <mergeCell ref="F8:AA9"/>
    <mergeCell ref="AB8:AO8"/>
    <mergeCell ref="AB9:AE9"/>
    <mergeCell ref="AG9:AJ9"/>
    <mergeCell ref="AL9:AO9"/>
    <mergeCell ref="AF7:AJ7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6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8106</v>
      </c>
      <c r="S2" s="306"/>
      <c r="T2" s="306"/>
      <c r="U2" s="306"/>
      <c r="V2" s="306"/>
      <c r="W2" s="306"/>
      <c r="X2" s="346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0" t="s">
        <v>548</v>
      </c>
      <c r="AF2" s="330"/>
      <c r="AG2" s="330"/>
      <c r="AH2" s="330"/>
      <c r="AI2" s="331"/>
      <c r="AJ2" s="1"/>
    </row>
    <row r="3" spans="1:40" ht="18.75" customHeight="1" x14ac:dyDescent="0.15">
      <c r="A3" s="350" t="s">
        <v>2</v>
      </c>
      <c r="B3" s="351"/>
      <c r="C3" s="351"/>
      <c r="D3" s="352"/>
      <c r="E3" s="307" t="str">
        <f>CONCATENATE(入力!F3,"　　",入力!F8)</f>
        <v>小田原市立千代中学校　　小田原市立泉中学校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3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70"/>
      <c r="B4" s="171"/>
      <c r="C4" s="171"/>
      <c r="D4" s="172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207" t="s">
        <v>5</v>
      </c>
      <c r="B5" s="208"/>
      <c r="C5" s="208"/>
      <c r="D5" s="209"/>
      <c r="E5" s="210" t="s">
        <v>14</v>
      </c>
      <c r="F5" s="211"/>
      <c r="G5" s="211"/>
      <c r="H5" s="211"/>
      <c r="I5" s="211"/>
      <c r="J5" s="212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14" t="s">
        <v>4</v>
      </c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6"/>
    </row>
    <row r="6" spans="1:40" ht="37.5" customHeight="1" x14ac:dyDescent="0.15">
      <c r="A6" s="170"/>
      <c r="B6" s="171"/>
      <c r="C6" s="171"/>
      <c r="D6" s="172"/>
      <c r="E6" s="348"/>
      <c r="F6" s="349"/>
      <c r="G6" s="5" t="s">
        <v>13</v>
      </c>
      <c r="H6" s="332"/>
      <c r="I6" s="332"/>
      <c r="J6" s="333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2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6" t="str">
        <f>IF(入力!F12="","",入力!F12)</f>
        <v>たかぎ</v>
      </c>
      <c r="F7" s="327"/>
      <c r="G7" s="327"/>
      <c r="H7" s="327"/>
      <c r="I7" s="327"/>
      <c r="J7" s="327"/>
      <c r="K7" s="327" t="str">
        <f>IF(入力!L12="","",入力!L12)</f>
        <v>きよし</v>
      </c>
      <c r="L7" s="327"/>
      <c r="M7" s="327"/>
      <c r="N7" s="327"/>
      <c r="O7" s="327"/>
      <c r="P7" s="328"/>
      <c r="Q7" s="157" t="s">
        <v>0</v>
      </c>
      <c r="R7" s="155"/>
      <c r="S7" s="155"/>
      <c r="T7" s="156"/>
      <c r="U7" s="157" t="str">
        <f>IF(入力!V12="","",入力!V12)</f>
        <v>ほんだ</v>
      </c>
      <c r="V7" s="155"/>
      <c r="W7" s="155"/>
      <c r="X7" s="155"/>
      <c r="Y7" s="155"/>
      <c r="Z7" s="329"/>
      <c r="AA7" s="310" t="str">
        <f>IF(入力!AB12="","",入力!AB12)</f>
        <v>だたゆき</v>
      </c>
      <c r="AB7" s="155"/>
      <c r="AC7" s="155"/>
      <c r="AD7" s="155"/>
      <c r="AE7" s="155"/>
      <c r="AF7" s="156"/>
      <c r="AG7" s="322" t="s">
        <v>545</v>
      </c>
      <c r="AH7" s="323"/>
      <c r="AI7" s="323"/>
      <c r="AJ7" s="323"/>
      <c r="AK7" s="323"/>
      <c r="AL7" s="323"/>
      <c r="AM7" s="323"/>
      <c r="AN7" s="324"/>
    </row>
    <row r="8" spans="1:40" ht="37.5" customHeight="1" thickBot="1" x14ac:dyDescent="0.2">
      <c r="A8" s="170" t="s">
        <v>6</v>
      </c>
      <c r="B8" s="171"/>
      <c r="C8" s="171"/>
      <c r="D8" s="172"/>
      <c r="E8" s="334" t="str">
        <f>IF(入力!F13="","",入力!F13)</f>
        <v>髙木</v>
      </c>
      <c r="F8" s="335"/>
      <c r="G8" s="335"/>
      <c r="H8" s="335"/>
      <c r="I8" s="335"/>
      <c r="J8" s="335"/>
      <c r="K8" s="335" t="str">
        <f>IF(入力!L13="","",入力!L13)</f>
        <v>清司</v>
      </c>
      <c r="L8" s="335"/>
      <c r="M8" s="335"/>
      <c r="N8" s="335"/>
      <c r="O8" s="335"/>
      <c r="P8" s="336"/>
      <c r="Q8" s="176" t="s">
        <v>7</v>
      </c>
      <c r="R8" s="177"/>
      <c r="S8" s="177"/>
      <c r="T8" s="178"/>
      <c r="U8" s="317" t="str">
        <f>IF(入力!V13="","",入力!V13)</f>
        <v>本多</v>
      </c>
      <c r="V8" s="318"/>
      <c r="W8" s="318"/>
      <c r="X8" s="318"/>
      <c r="Y8" s="318"/>
      <c r="Z8" s="319"/>
      <c r="AA8" s="320" t="str">
        <f>IF(入力!AB13="","",入力!AB13)</f>
        <v>忠幸</v>
      </c>
      <c r="AB8" s="318"/>
      <c r="AC8" s="318"/>
      <c r="AD8" s="318"/>
      <c r="AE8" s="318"/>
      <c r="AF8" s="321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5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おおたに</v>
      </c>
      <c r="F9" s="155"/>
      <c r="G9" s="155"/>
      <c r="H9" s="155"/>
      <c r="I9" s="155"/>
      <c r="J9" s="329"/>
      <c r="K9" s="310" t="str">
        <f>IF(入力!L14="","",入力!L14)</f>
        <v>れの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おかだ</v>
      </c>
      <c r="V9" s="155"/>
      <c r="W9" s="155"/>
      <c r="X9" s="155"/>
      <c r="Y9" s="155"/>
      <c r="Z9" s="329"/>
      <c r="AA9" s="310" t="str">
        <f>IF(入力!AB14="","",入力!AB14)</f>
        <v>せいや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8" t="str">
        <f>IF(入力!F15="","",入力!F15)</f>
        <v>大谷</v>
      </c>
      <c r="F10" s="339"/>
      <c r="G10" s="339"/>
      <c r="H10" s="339"/>
      <c r="I10" s="339"/>
      <c r="J10" s="340"/>
      <c r="K10" s="341" t="str">
        <f>IF(入力!L15="","",入力!L15)</f>
        <v>玲慶</v>
      </c>
      <c r="L10" s="339"/>
      <c r="M10" s="339"/>
      <c r="N10" s="339"/>
      <c r="O10" s="339"/>
      <c r="P10" s="342"/>
      <c r="Q10" s="149" t="s">
        <v>9</v>
      </c>
      <c r="R10" s="149"/>
      <c r="S10" s="149"/>
      <c r="T10" s="150"/>
      <c r="U10" s="338" t="str">
        <f>IF(入力!V15="","",入力!V15)</f>
        <v>岡田</v>
      </c>
      <c r="V10" s="339"/>
      <c r="W10" s="339"/>
      <c r="X10" s="339"/>
      <c r="Y10" s="339"/>
      <c r="Z10" s="340"/>
      <c r="AA10" s="341" t="str">
        <f>IF(入力!AB15="","",入力!AB15)</f>
        <v>成矢</v>
      </c>
      <c r="AB10" s="339"/>
      <c r="AC10" s="339"/>
      <c r="AD10" s="339"/>
      <c r="AE10" s="339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8">
        <f>IF(入力!D20="","",入力!D20)</f>
        <v>1</v>
      </c>
      <c r="D15" s="288"/>
      <c r="E15" s="284" t="str">
        <f>IF(入力!F20="","",入力!F20)</f>
        <v>おかだ</v>
      </c>
      <c r="F15" s="285"/>
      <c r="G15" s="285"/>
      <c r="H15" s="285"/>
      <c r="I15" s="285"/>
      <c r="J15" s="285" t="str">
        <f>IF(入力!K20="","",入力!K20)</f>
        <v>せいや</v>
      </c>
      <c r="K15" s="285"/>
      <c r="L15" s="285"/>
      <c r="M15" s="285"/>
      <c r="N15" s="286"/>
      <c r="O15" s="288">
        <f>IF(入力!P20="","",入力!P20)</f>
        <v>3</v>
      </c>
      <c r="P15" s="288"/>
      <c r="Q15" s="290">
        <f>IF(入力!R20="","",入力!R20)</f>
        <v>160</v>
      </c>
      <c r="R15" s="291"/>
      <c r="S15" s="290" t="str">
        <f>IF(入力!T20="","",入力!T20)</f>
        <v>○</v>
      </c>
      <c r="T15" s="292"/>
      <c r="U15" s="117">
        <v>7</v>
      </c>
      <c r="V15" s="118"/>
      <c r="W15" s="288">
        <f>IF(入力!X20="","",入力!X20)</f>
        <v>7</v>
      </c>
      <c r="X15" s="288"/>
      <c r="Y15" s="284" t="str">
        <f>IF(入力!Z20="","",入力!Z20)</f>
        <v>ふくだ</v>
      </c>
      <c r="Z15" s="285"/>
      <c r="AA15" s="285"/>
      <c r="AB15" s="285"/>
      <c r="AC15" s="285"/>
      <c r="AD15" s="285" t="str">
        <f>IF(入力!AE20="","",入力!AE20)</f>
        <v>とわ</v>
      </c>
      <c r="AE15" s="285"/>
      <c r="AF15" s="285"/>
      <c r="AG15" s="285"/>
      <c r="AH15" s="286"/>
      <c r="AI15" s="288">
        <f>IF(入力!AJ20="","",入力!AJ20)</f>
        <v>1</v>
      </c>
      <c r="AJ15" s="288"/>
      <c r="AK15" s="290">
        <f>IF(入力!AL20="","",入力!AL20)</f>
        <v>148</v>
      </c>
      <c r="AL15" s="291"/>
      <c r="AM15" s="290" t="str">
        <f>IF(入力!AN20="","",入力!AN20)</f>
        <v>○</v>
      </c>
      <c r="AN15" s="292"/>
    </row>
    <row r="16" spans="1:40" ht="37.5" customHeight="1" x14ac:dyDescent="0.15">
      <c r="A16" s="101"/>
      <c r="B16" s="102"/>
      <c r="C16" s="289"/>
      <c r="D16" s="289"/>
      <c r="E16" s="304" t="str">
        <f>IF(入力!F21="","",入力!F21)</f>
        <v>岡田</v>
      </c>
      <c r="F16" s="302"/>
      <c r="G16" s="302"/>
      <c r="H16" s="302"/>
      <c r="I16" s="302"/>
      <c r="J16" s="302" t="str">
        <f>IF(入力!K21="","",入力!K21)</f>
        <v>成矢</v>
      </c>
      <c r="K16" s="302"/>
      <c r="L16" s="302"/>
      <c r="M16" s="302"/>
      <c r="N16" s="303"/>
      <c r="O16" s="289"/>
      <c r="P16" s="289"/>
      <c r="Q16" s="206"/>
      <c r="R16" s="172"/>
      <c r="S16" s="206"/>
      <c r="T16" s="293"/>
      <c r="U16" s="101"/>
      <c r="V16" s="102"/>
      <c r="W16" s="289"/>
      <c r="X16" s="289"/>
      <c r="Y16" s="304" t="str">
        <f>IF(入力!Z21="","",入力!Z21)</f>
        <v>福田</v>
      </c>
      <c r="Z16" s="302"/>
      <c r="AA16" s="302"/>
      <c r="AB16" s="302"/>
      <c r="AC16" s="302"/>
      <c r="AD16" s="302" t="str">
        <f>IF(入力!AE21="","",入力!AE21)</f>
        <v>斗翔</v>
      </c>
      <c r="AE16" s="302"/>
      <c r="AF16" s="302"/>
      <c r="AG16" s="302"/>
      <c r="AH16" s="303"/>
      <c r="AI16" s="289"/>
      <c r="AJ16" s="289"/>
      <c r="AK16" s="206"/>
      <c r="AL16" s="172"/>
      <c r="AM16" s="206"/>
      <c r="AN16" s="293"/>
    </row>
    <row r="17" spans="1:40" ht="18.75" customHeight="1" x14ac:dyDescent="0.15">
      <c r="A17" s="80">
        <v>2</v>
      </c>
      <c r="B17" s="81"/>
      <c r="C17" s="282">
        <f>IF(入力!D22="","",入力!D22)</f>
        <v>2</v>
      </c>
      <c r="D17" s="282"/>
      <c r="E17" s="287" t="str">
        <f>IF(入力!F22="","",入力!F22)</f>
        <v>すずき</v>
      </c>
      <c r="F17" s="280"/>
      <c r="G17" s="280"/>
      <c r="H17" s="280"/>
      <c r="I17" s="280"/>
      <c r="J17" s="280" t="str">
        <f>IF(入力!K22="","",入力!K22)</f>
        <v>じんのすけ</v>
      </c>
      <c r="K17" s="280"/>
      <c r="L17" s="280"/>
      <c r="M17" s="280"/>
      <c r="N17" s="281"/>
      <c r="O17" s="282">
        <f>IF(入力!P22="","",入力!P22)</f>
        <v>2</v>
      </c>
      <c r="P17" s="282"/>
      <c r="Q17" s="273">
        <f>IF(入力!R22="","",入力!R22)</f>
        <v>157</v>
      </c>
      <c r="R17" s="209"/>
      <c r="S17" s="274" t="str">
        <f>IF(入力!T22="","",入力!T22)</f>
        <v>○</v>
      </c>
      <c r="T17" s="275"/>
      <c r="U17" s="80">
        <v>8</v>
      </c>
      <c r="V17" s="81"/>
      <c r="W17" s="282">
        <f>IF(入力!X22="","",入力!X22)</f>
        <v>8</v>
      </c>
      <c r="X17" s="282"/>
      <c r="Y17" s="287" t="str">
        <f>IF(入力!Z22="","",入力!Z22)</f>
        <v>あおき</v>
      </c>
      <c r="Z17" s="280"/>
      <c r="AA17" s="280"/>
      <c r="AB17" s="280"/>
      <c r="AC17" s="280"/>
      <c r="AD17" s="280" t="str">
        <f>IF(入力!AE22="","",入力!AE22)</f>
        <v>るな</v>
      </c>
      <c r="AE17" s="280"/>
      <c r="AF17" s="280"/>
      <c r="AG17" s="280"/>
      <c r="AH17" s="281"/>
      <c r="AI17" s="282">
        <f>IF(入力!AJ22="","",入力!AJ22)</f>
        <v>1</v>
      </c>
      <c r="AJ17" s="282"/>
      <c r="AK17" s="273">
        <f>IF(入力!AL22="","",入力!AL22)</f>
        <v>155</v>
      </c>
      <c r="AL17" s="209"/>
      <c r="AM17" s="274" t="str">
        <f>IF(入力!AN22="","",入力!AN22)</f>
        <v>○</v>
      </c>
      <c r="AN17" s="275"/>
    </row>
    <row r="18" spans="1:40" ht="37.5" customHeight="1" x14ac:dyDescent="0.15">
      <c r="A18" s="108"/>
      <c r="B18" s="109"/>
      <c r="C18" s="283"/>
      <c r="D18" s="283"/>
      <c r="E18" s="296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尽之丞</v>
      </c>
      <c r="K18" s="278"/>
      <c r="L18" s="278"/>
      <c r="M18" s="278"/>
      <c r="N18" s="279"/>
      <c r="O18" s="283"/>
      <c r="P18" s="283"/>
      <c r="Q18" s="206"/>
      <c r="R18" s="172"/>
      <c r="S18" s="276"/>
      <c r="T18" s="277"/>
      <c r="U18" s="108"/>
      <c r="V18" s="109"/>
      <c r="W18" s="283"/>
      <c r="X18" s="283"/>
      <c r="Y18" s="296" t="str">
        <f>IF(入力!Z23="","",入力!Z23)</f>
        <v>青木</v>
      </c>
      <c r="Z18" s="278"/>
      <c r="AA18" s="278"/>
      <c r="AB18" s="278"/>
      <c r="AC18" s="278"/>
      <c r="AD18" s="278" t="str">
        <f>IF(入力!AE23="","",入力!AE23)</f>
        <v>月輝</v>
      </c>
      <c r="AE18" s="278"/>
      <c r="AF18" s="278"/>
      <c r="AG18" s="278"/>
      <c r="AH18" s="279"/>
      <c r="AI18" s="283"/>
      <c r="AJ18" s="283"/>
      <c r="AK18" s="206"/>
      <c r="AL18" s="172"/>
      <c r="AM18" s="276"/>
      <c r="AN18" s="277"/>
    </row>
    <row r="19" spans="1:40" ht="18.75" customHeight="1" x14ac:dyDescent="0.15">
      <c r="A19" s="101">
        <v>3</v>
      </c>
      <c r="B19" s="102"/>
      <c r="C19" s="282">
        <f>IF(入力!D24="","",入力!D24)</f>
        <v>3</v>
      </c>
      <c r="D19" s="282"/>
      <c r="E19" s="287" t="str">
        <f>IF(入力!F24="","",入力!F24)</f>
        <v>ささやま</v>
      </c>
      <c r="F19" s="280"/>
      <c r="G19" s="280"/>
      <c r="H19" s="280"/>
      <c r="I19" s="280"/>
      <c r="J19" s="280" t="str">
        <f>IF(入力!K24="","",入力!K24)</f>
        <v>こたろう</v>
      </c>
      <c r="K19" s="280"/>
      <c r="L19" s="280"/>
      <c r="M19" s="280"/>
      <c r="N19" s="281"/>
      <c r="O19" s="282">
        <f>IF(入力!P24="","",入力!P24)</f>
        <v>3</v>
      </c>
      <c r="P19" s="282"/>
      <c r="Q19" s="273">
        <f>IF(入力!R24="","",入力!R24)</f>
        <v>168</v>
      </c>
      <c r="R19" s="209"/>
      <c r="S19" s="274" t="str">
        <f>IF(入力!T24="","",入力!T24)</f>
        <v>○</v>
      </c>
      <c r="T19" s="275"/>
      <c r="U19" s="101">
        <v>9</v>
      </c>
      <c r="V19" s="102"/>
      <c r="W19" s="282">
        <f>IF(入力!X24="","",入力!X24)</f>
        <v>9</v>
      </c>
      <c r="X19" s="282"/>
      <c r="Y19" s="287" t="str">
        <f>IF(入力!Z24="","",入力!Z24)</f>
        <v>しいの</v>
      </c>
      <c r="Z19" s="280"/>
      <c r="AA19" s="280"/>
      <c r="AB19" s="280"/>
      <c r="AC19" s="280"/>
      <c r="AD19" s="280" t="str">
        <f>IF(入力!AE24="","",入力!AE24)</f>
        <v>せいや</v>
      </c>
      <c r="AE19" s="280"/>
      <c r="AF19" s="280"/>
      <c r="AG19" s="280"/>
      <c r="AH19" s="281"/>
      <c r="AI19" s="282">
        <f>IF(入力!AJ24="","",入力!AJ24)</f>
        <v>1</v>
      </c>
      <c r="AJ19" s="282"/>
      <c r="AK19" s="273">
        <f>IF(入力!AL24="","",入力!AL24)</f>
        <v>149</v>
      </c>
      <c r="AL19" s="209"/>
      <c r="AM19" s="274" t="str">
        <f>IF(入力!AN24="","",入力!AN24)</f>
        <v>○</v>
      </c>
      <c r="AN19" s="275"/>
    </row>
    <row r="20" spans="1:40" ht="37.5" customHeight="1" x14ac:dyDescent="0.15">
      <c r="A20" s="101"/>
      <c r="B20" s="102"/>
      <c r="C20" s="283"/>
      <c r="D20" s="283"/>
      <c r="E20" s="296" t="str">
        <f>IF(入力!F25="","",入力!F25)</f>
        <v>笹山</v>
      </c>
      <c r="F20" s="278"/>
      <c r="G20" s="278"/>
      <c r="H20" s="278"/>
      <c r="I20" s="278"/>
      <c r="J20" s="278" t="str">
        <f>IF(入力!K25="","",入力!K25)</f>
        <v>虎太郎</v>
      </c>
      <c r="K20" s="278"/>
      <c r="L20" s="278"/>
      <c r="M20" s="278"/>
      <c r="N20" s="279"/>
      <c r="O20" s="283"/>
      <c r="P20" s="283"/>
      <c r="Q20" s="206"/>
      <c r="R20" s="172"/>
      <c r="S20" s="276"/>
      <c r="T20" s="277"/>
      <c r="U20" s="101"/>
      <c r="V20" s="102"/>
      <c r="W20" s="283"/>
      <c r="X20" s="283"/>
      <c r="Y20" s="296" t="str">
        <f>IF(入力!Z25="","",入力!Z25)</f>
        <v>椎野</v>
      </c>
      <c r="Z20" s="278"/>
      <c r="AA20" s="278"/>
      <c r="AB20" s="278"/>
      <c r="AC20" s="278"/>
      <c r="AD20" s="278" t="str">
        <f>IF(入力!AE25="","",入力!AE25)</f>
        <v>聖弥</v>
      </c>
      <c r="AE20" s="278"/>
      <c r="AF20" s="278"/>
      <c r="AG20" s="278"/>
      <c r="AH20" s="279"/>
      <c r="AI20" s="283"/>
      <c r="AJ20" s="283"/>
      <c r="AK20" s="206"/>
      <c r="AL20" s="172"/>
      <c r="AM20" s="276"/>
      <c r="AN20" s="277"/>
    </row>
    <row r="21" spans="1:40" ht="18.75" customHeight="1" x14ac:dyDescent="0.15">
      <c r="A21" s="80">
        <v>4</v>
      </c>
      <c r="B21" s="81"/>
      <c r="C21" s="282">
        <f>IF(入力!D26="","",入力!D26)</f>
        <v>4</v>
      </c>
      <c r="D21" s="282"/>
      <c r="E21" s="287" t="str">
        <f>IF(入力!F26="","",入力!F26)</f>
        <v>かしわぎ</v>
      </c>
      <c r="F21" s="280"/>
      <c r="G21" s="280"/>
      <c r="H21" s="280"/>
      <c r="I21" s="280"/>
      <c r="J21" s="280" t="str">
        <f>IF(入力!K26="","",入力!K26)</f>
        <v>ひでき</v>
      </c>
      <c r="K21" s="280"/>
      <c r="L21" s="280"/>
      <c r="M21" s="280"/>
      <c r="N21" s="281"/>
      <c r="O21" s="282">
        <f>IF(入力!P26="","",入力!P26)</f>
        <v>1</v>
      </c>
      <c r="P21" s="282"/>
      <c r="Q21" s="273">
        <f>IF(入力!R26="","",入力!R26)</f>
        <v>150</v>
      </c>
      <c r="R21" s="209"/>
      <c r="S21" s="274" t="str">
        <f>IF(入力!T26="","",入力!T26)</f>
        <v>○</v>
      </c>
      <c r="T21" s="275"/>
      <c r="U21" s="80">
        <v>10</v>
      </c>
      <c r="V21" s="81"/>
      <c r="W21" s="282">
        <f>IF(入力!X26="","",入力!X26)</f>
        <v>10</v>
      </c>
      <c r="X21" s="282"/>
      <c r="Y21" s="287" t="str">
        <f>IF(入力!Z26="","",入力!Z26)</f>
        <v>ちば</v>
      </c>
      <c r="Z21" s="280"/>
      <c r="AA21" s="280"/>
      <c r="AB21" s="280"/>
      <c r="AC21" s="280"/>
      <c r="AD21" s="280" t="str">
        <f>IF(入力!AE26="","",入力!AE26)</f>
        <v>まさと</v>
      </c>
      <c r="AE21" s="280"/>
      <c r="AF21" s="280"/>
      <c r="AG21" s="280"/>
      <c r="AH21" s="281"/>
      <c r="AI21" s="282">
        <f>IF(入力!AJ26="","",入力!AJ26)</f>
        <v>1</v>
      </c>
      <c r="AJ21" s="282"/>
      <c r="AK21" s="273">
        <f>IF(入力!AL26="","",入力!AL26)</f>
        <v>158</v>
      </c>
      <c r="AL21" s="209"/>
      <c r="AM21" s="274" t="str">
        <f>IF(入力!AN26="","",入力!AN26)</f>
        <v>○</v>
      </c>
      <c r="AN21" s="275"/>
    </row>
    <row r="22" spans="1:40" ht="37.5" customHeight="1" x14ac:dyDescent="0.15">
      <c r="A22" s="108"/>
      <c r="B22" s="109"/>
      <c r="C22" s="283"/>
      <c r="D22" s="283"/>
      <c r="E22" s="296" t="str">
        <f>IF(入力!F27="","",入力!F27)</f>
        <v>柏木</v>
      </c>
      <c r="F22" s="278"/>
      <c r="G22" s="278"/>
      <c r="H22" s="278"/>
      <c r="I22" s="278"/>
      <c r="J22" s="278" t="str">
        <f>IF(入力!K27="","",入力!K27)</f>
        <v>英希</v>
      </c>
      <c r="K22" s="278"/>
      <c r="L22" s="278"/>
      <c r="M22" s="278"/>
      <c r="N22" s="279"/>
      <c r="O22" s="283"/>
      <c r="P22" s="283"/>
      <c r="Q22" s="206"/>
      <c r="R22" s="172"/>
      <c r="S22" s="276"/>
      <c r="T22" s="277"/>
      <c r="U22" s="108"/>
      <c r="V22" s="109"/>
      <c r="W22" s="283"/>
      <c r="X22" s="283"/>
      <c r="Y22" s="296" t="str">
        <f>IF(入力!Z27="","",入力!Z27)</f>
        <v>千葉</v>
      </c>
      <c r="Z22" s="278"/>
      <c r="AA22" s="278"/>
      <c r="AB22" s="278"/>
      <c r="AC22" s="278"/>
      <c r="AD22" s="278" t="str">
        <f>IF(入力!AE27="","",入力!AE27)</f>
        <v>聖士</v>
      </c>
      <c r="AE22" s="278"/>
      <c r="AF22" s="278"/>
      <c r="AG22" s="278"/>
      <c r="AH22" s="279"/>
      <c r="AI22" s="283"/>
      <c r="AJ22" s="283"/>
      <c r="AK22" s="206"/>
      <c r="AL22" s="172"/>
      <c r="AM22" s="276"/>
      <c r="AN22" s="277"/>
    </row>
    <row r="23" spans="1:40" ht="18.75" customHeight="1" x14ac:dyDescent="0.15">
      <c r="A23" s="101">
        <v>5</v>
      </c>
      <c r="B23" s="102"/>
      <c r="C23" s="282">
        <f>IF(入力!D28="","",入力!D28)</f>
        <v>5</v>
      </c>
      <c r="D23" s="282"/>
      <c r="E23" s="287" t="str">
        <f>IF(入力!F28="","",入力!F28)</f>
        <v>すがわら</v>
      </c>
      <c r="F23" s="280"/>
      <c r="G23" s="280"/>
      <c r="H23" s="280"/>
      <c r="I23" s="280"/>
      <c r="J23" s="280" t="str">
        <f>IF(入力!K28="","",入力!K28)</f>
        <v>つばさ</v>
      </c>
      <c r="K23" s="280"/>
      <c r="L23" s="280"/>
      <c r="M23" s="280"/>
      <c r="N23" s="281"/>
      <c r="O23" s="282">
        <f>IF(入力!P28="","",入力!P28)</f>
        <v>1</v>
      </c>
      <c r="P23" s="282"/>
      <c r="Q23" s="273">
        <f>IF(入力!R28="","",入力!R28)</f>
        <v>160</v>
      </c>
      <c r="R23" s="209"/>
      <c r="S23" s="274" t="str">
        <f>IF(入力!T28="","",入力!T28)</f>
        <v>○</v>
      </c>
      <c r="T23" s="275"/>
      <c r="U23" s="68">
        <v>11</v>
      </c>
      <c r="V23" s="69"/>
      <c r="W23" s="282">
        <f>IF(入力!X28="","",入力!X28)</f>
        <v>11</v>
      </c>
      <c r="X23" s="282"/>
      <c r="Y23" s="287" t="str">
        <f>IF(入力!Z28="","",入力!Z28)</f>
        <v>おざわ</v>
      </c>
      <c r="Z23" s="280"/>
      <c r="AA23" s="280"/>
      <c r="AB23" s="280"/>
      <c r="AC23" s="280"/>
      <c r="AD23" s="280" t="str">
        <f>IF(入力!AE28="","",入力!AE28)</f>
        <v>けいいちろう</v>
      </c>
      <c r="AE23" s="280"/>
      <c r="AF23" s="280"/>
      <c r="AG23" s="280"/>
      <c r="AH23" s="281"/>
      <c r="AI23" s="282">
        <f>IF(入力!AJ28="","",入力!AJ28)</f>
        <v>1</v>
      </c>
      <c r="AJ23" s="282"/>
      <c r="AK23" s="273">
        <f>IF(入力!AL28="","",入力!AL28)</f>
        <v>156</v>
      </c>
      <c r="AL23" s="209"/>
      <c r="AM23" s="274" t="str">
        <f>IF(入力!AN28="","",入力!AN28)</f>
        <v>○</v>
      </c>
      <c r="AN23" s="275"/>
    </row>
    <row r="24" spans="1:40" ht="37.5" customHeight="1" x14ac:dyDescent="0.15">
      <c r="A24" s="101"/>
      <c r="B24" s="102"/>
      <c r="C24" s="283"/>
      <c r="D24" s="283"/>
      <c r="E24" s="296" t="str">
        <f>IF(入力!F29="","",入力!F29)</f>
        <v>菅原</v>
      </c>
      <c r="F24" s="278"/>
      <c r="G24" s="278"/>
      <c r="H24" s="278"/>
      <c r="I24" s="278"/>
      <c r="J24" s="278" t="str">
        <f>IF(入力!K29="","",入力!K29)</f>
        <v>翼</v>
      </c>
      <c r="K24" s="278"/>
      <c r="L24" s="278"/>
      <c r="M24" s="278"/>
      <c r="N24" s="279"/>
      <c r="O24" s="283"/>
      <c r="P24" s="283"/>
      <c r="Q24" s="206"/>
      <c r="R24" s="172"/>
      <c r="S24" s="276"/>
      <c r="T24" s="277"/>
      <c r="U24" s="68"/>
      <c r="V24" s="69"/>
      <c r="W24" s="283"/>
      <c r="X24" s="283"/>
      <c r="Y24" s="296" t="str">
        <f>IF(入力!Z29="","",入力!Z29)</f>
        <v>小澤</v>
      </c>
      <c r="Z24" s="278"/>
      <c r="AA24" s="278"/>
      <c r="AB24" s="278"/>
      <c r="AC24" s="278"/>
      <c r="AD24" s="278" t="str">
        <f>IF(入力!AE29="","",入力!AE29)</f>
        <v>恵一郎</v>
      </c>
      <c r="AE24" s="278"/>
      <c r="AF24" s="278"/>
      <c r="AG24" s="278"/>
      <c r="AH24" s="279"/>
      <c r="AI24" s="283"/>
      <c r="AJ24" s="283"/>
      <c r="AK24" s="206"/>
      <c r="AL24" s="172"/>
      <c r="AM24" s="276"/>
      <c r="AN24" s="277"/>
    </row>
    <row r="25" spans="1:40" ht="18.75" customHeight="1" x14ac:dyDescent="0.15">
      <c r="A25" s="80">
        <v>6</v>
      </c>
      <c r="B25" s="81"/>
      <c r="C25" s="282">
        <f>IF(入力!D30="","",入力!D30)</f>
        <v>6</v>
      </c>
      <c r="D25" s="282"/>
      <c r="E25" s="287" t="str">
        <f>IF(入力!F30="","",入力!F30)</f>
        <v>かとう</v>
      </c>
      <c r="F25" s="280"/>
      <c r="G25" s="280"/>
      <c r="H25" s="280"/>
      <c r="I25" s="280"/>
      <c r="J25" s="280" t="str">
        <f>IF(入力!K30="","",入力!K30)</f>
        <v>しょうま</v>
      </c>
      <c r="K25" s="280"/>
      <c r="L25" s="280"/>
      <c r="M25" s="280"/>
      <c r="N25" s="281"/>
      <c r="O25" s="282">
        <f>IF(入力!P30="","",入力!P30)</f>
        <v>3</v>
      </c>
      <c r="P25" s="282"/>
      <c r="Q25" s="273">
        <f>IF(入力!R30="","",入力!R30)</f>
        <v>165</v>
      </c>
      <c r="R25" s="209"/>
      <c r="S25" s="274" t="str">
        <f>IF(入力!T30="","",入力!T30)</f>
        <v>○</v>
      </c>
      <c r="T25" s="275"/>
      <c r="U25" s="68">
        <v>12</v>
      </c>
      <c r="V25" s="69"/>
      <c r="W25" s="282">
        <f>IF(入力!X30="","",入力!X30)</f>
        <v>12</v>
      </c>
      <c r="X25" s="282"/>
      <c r="Y25" s="287" t="str">
        <f>IF(入力!Z30="","",入力!Z30)</f>
        <v>くぼた</v>
      </c>
      <c r="Z25" s="280"/>
      <c r="AA25" s="280"/>
      <c r="AB25" s="280"/>
      <c r="AC25" s="280"/>
      <c r="AD25" s="280" t="str">
        <f>IF(入力!AE30="","",入力!AE30)</f>
        <v>なごみ</v>
      </c>
      <c r="AE25" s="280"/>
      <c r="AF25" s="280"/>
      <c r="AG25" s="280"/>
      <c r="AH25" s="281"/>
      <c r="AI25" s="282">
        <f>IF(入力!AJ30="","",入力!AJ30)</f>
        <v>1</v>
      </c>
      <c r="AJ25" s="282"/>
      <c r="AK25" s="273">
        <f>IF(入力!AL30="","",入力!AL30)</f>
        <v>156</v>
      </c>
      <c r="AL25" s="209"/>
      <c r="AM25" s="274" t="str">
        <f>IF(入力!AN30="","",入力!AN30)</f>
        <v>○</v>
      </c>
      <c r="AN25" s="275"/>
    </row>
    <row r="26" spans="1:40" ht="37.5" customHeight="1" thickBot="1" x14ac:dyDescent="0.2">
      <c r="A26" s="82"/>
      <c r="B26" s="83"/>
      <c r="C26" s="297"/>
      <c r="D26" s="297"/>
      <c r="E26" s="314" t="str">
        <f>IF(入力!F31="","",入力!F31)</f>
        <v>加藤</v>
      </c>
      <c r="F26" s="315"/>
      <c r="G26" s="315"/>
      <c r="H26" s="315"/>
      <c r="I26" s="315"/>
      <c r="J26" s="315" t="str">
        <f>IF(入力!K31="","",入力!K31)</f>
        <v>將馬</v>
      </c>
      <c r="K26" s="315"/>
      <c r="L26" s="315"/>
      <c r="M26" s="315"/>
      <c r="N26" s="316"/>
      <c r="O26" s="297"/>
      <c r="P26" s="297"/>
      <c r="Q26" s="298"/>
      <c r="R26" s="150"/>
      <c r="S26" s="294"/>
      <c r="T26" s="295"/>
      <c r="U26" s="70"/>
      <c r="V26" s="71"/>
      <c r="W26" s="297"/>
      <c r="X26" s="297"/>
      <c r="Y26" s="314" t="str">
        <f>IF(入力!Z31="","",入力!Z31)</f>
        <v>久保田</v>
      </c>
      <c r="Z26" s="315"/>
      <c r="AA26" s="315"/>
      <c r="AB26" s="315"/>
      <c r="AC26" s="315"/>
      <c r="AD26" s="315" t="str">
        <f>IF(入力!AE31="","",入力!AE31)</f>
        <v>和</v>
      </c>
      <c r="AE26" s="315"/>
      <c r="AF26" s="315"/>
      <c r="AG26" s="315"/>
      <c r="AH26" s="316"/>
      <c r="AI26" s="297"/>
      <c r="AJ26" s="297"/>
      <c r="AK26" s="298"/>
      <c r="AL26" s="150"/>
      <c r="AM26" s="294"/>
      <c r="AN26" s="295"/>
    </row>
  </sheetData>
  <sheetProtection sheet="1" objects="1" scenarios="1" selectLockedCells="1"/>
  <mergeCells count="179">
    <mergeCell ref="Y24:AC24"/>
    <mergeCell ref="U21:V22"/>
    <mergeCell ref="AK25:AL26"/>
    <mergeCell ref="U25:V26"/>
    <mergeCell ref="W25:X26"/>
    <mergeCell ref="Y25:AC25"/>
    <mergeCell ref="AD25:AH25"/>
    <mergeCell ref="AI25:AJ26"/>
    <mergeCell ref="AM25:AN26"/>
    <mergeCell ref="AD26:AH26"/>
    <mergeCell ref="AM21:AN22"/>
    <mergeCell ref="Y22:AC22"/>
    <mergeCell ref="AD24:AH24"/>
    <mergeCell ref="Y26:AC26"/>
    <mergeCell ref="Y21:AC21"/>
    <mergeCell ref="AK23:AL24"/>
    <mergeCell ref="AD21:AH21"/>
    <mergeCell ref="AI21:AJ22"/>
    <mergeCell ref="AD15:AH15"/>
    <mergeCell ref="AI15:AJ16"/>
    <mergeCell ref="AD17:AH17"/>
    <mergeCell ref="AI19:AJ20"/>
    <mergeCell ref="AK17:AL18"/>
    <mergeCell ref="AK19:AL20"/>
    <mergeCell ref="AD19:AH19"/>
    <mergeCell ref="Y20:AC20"/>
    <mergeCell ref="AM23:AN24"/>
    <mergeCell ref="W19:X20"/>
    <mergeCell ref="AD22:AH22"/>
    <mergeCell ref="Y23:AC23"/>
    <mergeCell ref="AD23:AH23"/>
    <mergeCell ref="W21:X22"/>
    <mergeCell ref="Y19:AC19"/>
    <mergeCell ref="AK21:AL22"/>
    <mergeCell ref="AI23:AJ2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5:AL16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AG8:AH8"/>
    <mergeCell ref="E7:J7"/>
    <mergeCell ref="K7:P7"/>
    <mergeCell ref="Q7:T7"/>
    <mergeCell ref="U7:Z7"/>
    <mergeCell ref="AE2:AI2"/>
    <mergeCell ref="H6:J6"/>
    <mergeCell ref="E8:J8"/>
    <mergeCell ref="K8:P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I8:AL8"/>
    <mergeCell ref="J13:N13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AA6:AD6"/>
    <mergeCell ref="J14:N14"/>
    <mergeCell ref="U13:V14"/>
    <mergeCell ref="O13:P14"/>
    <mergeCell ref="Y18:AC18"/>
    <mergeCell ref="J16:N16"/>
    <mergeCell ref="U15:V16"/>
    <mergeCell ref="J17:N17"/>
    <mergeCell ref="U17:V18"/>
    <mergeCell ref="W17:X18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C25:D26"/>
    <mergeCell ref="E25:I25"/>
    <mergeCell ref="U19:V20"/>
    <mergeCell ref="Q25:R26"/>
    <mergeCell ref="U23:V24"/>
    <mergeCell ref="W23:X24"/>
    <mergeCell ref="S23:T24"/>
    <mergeCell ref="J25:N25"/>
    <mergeCell ref="E22:I22"/>
    <mergeCell ref="J22:N22"/>
    <mergeCell ref="S25:T26"/>
    <mergeCell ref="O21:P22"/>
    <mergeCell ref="S21:T22"/>
    <mergeCell ref="Q21:R22"/>
    <mergeCell ref="S19:T20"/>
    <mergeCell ref="E24:I24"/>
    <mergeCell ref="E21:I21"/>
    <mergeCell ref="E20:I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E17:I17"/>
    <mergeCell ref="A17:B18"/>
    <mergeCell ref="Q17:R18"/>
    <mergeCell ref="S17:T18"/>
    <mergeCell ref="J24:N24"/>
    <mergeCell ref="J19:N19"/>
    <mergeCell ref="A23:B24"/>
    <mergeCell ref="C21:D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activeCell="A5" sqref="A5:G5"/>
    </sheetView>
  </sheetViews>
  <sheetFormatPr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神奈川県小田原市千代800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IF(入力!$S$7="","",入力!$S$7)</f>
        <v>8109</v>
      </c>
      <c r="B8" s="46" t="str">
        <f>IF(A8="","",入力!$F$8)</f>
        <v>小田原市立泉中学校</v>
      </c>
      <c r="C8" s="46"/>
      <c r="D8" s="46" t="str">
        <f>IF(A8="","",入力!$Z$7)</f>
        <v>県西</v>
      </c>
      <c r="E8" s="46">
        <f>IF(A8="","",入力!$I$7)</f>
        <v>1</v>
      </c>
      <c r="F8" s="46" t="str">
        <f>IF(A8="","",入力!$F$11)</f>
        <v>250</v>
      </c>
      <c r="G8" s="46" t="str">
        <f>IF(A8="","",入力!$I$11)</f>
        <v>0854</v>
      </c>
      <c r="H8" s="46"/>
      <c r="I8" s="46" t="str">
        <f>IF(A8="","",入力!$L$10)</f>
        <v>神奈川県小田原市飯田岡22</v>
      </c>
      <c r="J8" s="46"/>
      <c r="K8" s="46" t="str">
        <f>IF(A8="","",入力!$AB$9)</f>
        <v>0465</v>
      </c>
      <c r="L8" s="46" t="str">
        <f>IF(A8="","",入力!$AG$9)</f>
        <v>36</v>
      </c>
      <c r="M8" s="46" t="str">
        <f>IF(A8="","",入力!$AL$4)</f>
        <v>1640</v>
      </c>
      <c r="N8" s="46" t="str">
        <f>IF(A8="","",入力!$AB$11)</f>
        <v>0465</v>
      </c>
      <c r="O8" s="46" t="str">
        <f>IF(A8="","",入力!$AG$11)</f>
        <v>36</v>
      </c>
      <c r="P8" s="46" t="str">
        <f>IF(A8="","",入力!$AL$11)</f>
        <v>1981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髙木</v>
      </c>
      <c r="D16" s="46" t="str">
        <f>IF(入力!$L$13="","",入力!$L$13)</f>
        <v>清司</v>
      </c>
      <c r="E16" s="46" t="str">
        <f>IF(入力!$F$12="","",入力!$F$12)</f>
        <v>たかぎ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だたゆき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大谷</v>
      </c>
      <c r="D20" s="46" t="str">
        <f>IF(入力!$L$15="","",入力!$L$15)</f>
        <v>玲慶</v>
      </c>
      <c r="E20" s="46" t="str">
        <f>IF(入力!$F$14="","",入力!$F$14)</f>
        <v>おおたに</v>
      </c>
      <c r="F20" s="46" t="str">
        <f>IF(入力!$L$14="","",入力!$L$14)</f>
        <v>れの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岡田</v>
      </c>
      <c r="D24" s="46" t="str">
        <f>IF(入力!$AB$15="","",入力!$AB$15)</f>
        <v>成矢</v>
      </c>
      <c r="E24" s="46" t="str">
        <f>IF(入力!$V$14="","",入力!$V$14)</f>
        <v>おかだ</v>
      </c>
      <c r="F24" s="46" t="str">
        <f>IF(入力!$AB$14="","",入力!$AB$14)</f>
        <v>せいや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岡田</v>
      </c>
      <c r="D53" s="46" t="str">
        <f>IF(入力!K21="","",入力!K21)</f>
        <v>成矢</v>
      </c>
      <c r="E53" s="46" t="str">
        <f>IF(入力!F20="","",入力!F20)</f>
        <v>おかだ</v>
      </c>
      <c r="F53" s="46" t="str">
        <f>IF(入力!K20="","",入力!K20)</f>
        <v>せいや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尽之丞</v>
      </c>
      <c r="E54" s="46" t="str">
        <f>IF(入力!F22="","",入力!F22)</f>
        <v>すずき</v>
      </c>
      <c r="F54" s="46" t="str">
        <f>IF(入力!K22="","",入力!K22)</f>
        <v>じんのすけ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笹山</v>
      </c>
      <c r="D55" s="46" t="str">
        <f>IF(入力!K25="","",入力!K25)</f>
        <v>虎太郎</v>
      </c>
      <c r="E55" s="46" t="str">
        <f>IF(入力!F24="","",入力!F24)</f>
        <v>ささやま</v>
      </c>
      <c r="F55" s="46" t="str">
        <f>IF(入力!K24="","",入力!K24)</f>
        <v>こたろう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柏木</v>
      </c>
      <c r="D56" s="46" t="str">
        <f>IF(入力!K27="","",入力!K27)</f>
        <v>英希</v>
      </c>
      <c r="E56" s="46" t="str">
        <f>IF(入力!F26="","",入力!F26)</f>
        <v>かしわぎ</v>
      </c>
      <c r="F56" s="46" t="str">
        <f>IF(入力!K26="","",入力!K26)</f>
        <v>ひでき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菅原</v>
      </c>
      <c r="D57" s="46" t="str">
        <f>IF(入力!K29="","",入力!K29)</f>
        <v>翼</v>
      </c>
      <c r="E57" s="46" t="str">
        <f>IF(入力!F28="","",入力!F28)</f>
        <v>すがわら</v>
      </c>
      <c r="F57" s="46" t="str">
        <f>IF(入力!K28="","",入力!K28)</f>
        <v>つばさ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柏木</v>
      </c>
      <c r="D58" s="46" t="str">
        <f>IF(入力!K27="","",入力!K27)</f>
        <v>英希</v>
      </c>
      <c r="E58" s="46" t="str">
        <f>IF(入力!F30="","",入力!F30)</f>
        <v>かとう</v>
      </c>
      <c r="F58" s="46" t="str">
        <f>IF(入力!K30="","",入力!K30)</f>
        <v>しょうま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福田</v>
      </c>
      <c r="D59" s="46" t="str">
        <f>IF(入力!AE21="","",入力!AE21)</f>
        <v>斗翔</v>
      </c>
      <c r="E59" s="46" t="str">
        <f>IF(入力!Z20="","",入力!Z20)</f>
        <v>ふくだ</v>
      </c>
      <c r="F59" s="46" t="str">
        <f>IF(入力!AE20="","",入力!AE20)</f>
        <v>とわ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青木</v>
      </c>
      <c r="D60" s="46" t="str">
        <f>IF(入力!AE23="","",入力!AE23)</f>
        <v>月輝</v>
      </c>
      <c r="E60" s="46" t="str">
        <f>IF(入力!Z22="","",入力!Z22)</f>
        <v>あおき</v>
      </c>
      <c r="F60" s="46" t="str">
        <f>IF(入力!AE22="","",入力!AE22)</f>
        <v>るな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椎野</v>
      </c>
      <c r="D61" s="46" t="str">
        <f>IF(入力!AE25="","",入力!AE25)</f>
        <v>聖弥</v>
      </c>
      <c r="E61" s="46" t="str">
        <f>IF(入力!Z24="","",入力!Z24)</f>
        <v>しいの</v>
      </c>
      <c r="F61" s="46" t="str">
        <f>IF(入力!AE24="","",入力!AE24)</f>
        <v>せいや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千葉</v>
      </c>
      <c r="D62" s="46" t="str">
        <f>IF(入力!AE27="","",入力!AE27)</f>
        <v>聖士</v>
      </c>
      <c r="E62" s="46" t="str">
        <f>IF(入力!Z26="","",入力!Z26)</f>
        <v>ちば</v>
      </c>
      <c r="F62" s="46" t="str">
        <f>IF(入力!AE26="","",入力!AE26)</f>
        <v>まさと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小澤</v>
      </c>
      <c r="D63" s="46" t="str">
        <f>IF(入力!AE29="","",入力!AE29)</f>
        <v>恵一郎</v>
      </c>
      <c r="E63" s="46" t="str">
        <f>IF(入力!Z28="","",入力!Z28)</f>
        <v>おざわ</v>
      </c>
      <c r="F63" s="46" t="str">
        <f>IF(入力!AE28="","",入力!AE28)</f>
        <v>けいいちろう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久保田</v>
      </c>
      <c r="D64" s="46" t="str">
        <f>IF(入力!AE31="","",入力!AE31)</f>
        <v>和</v>
      </c>
      <c r="E64" s="46" t="str">
        <f>IF(入力!Z30="","",入力!Z30)</f>
        <v>くぼた</v>
      </c>
      <c r="F64" s="46" t="str">
        <f>IF(入力!AE30="","",入力!AE30)</f>
        <v>なごみ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佐藤　加奈子</cp:lastModifiedBy>
  <cp:lastPrinted>2017-05-05T05:30:38Z</cp:lastPrinted>
  <dcterms:created xsi:type="dcterms:W3CDTF">2006-11-03T01:52:14Z</dcterms:created>
  <dcterms:modified xsi:type="dcterms:W3CDTF">2017-05-05T05:40:58Z</dcterms:modified>
</cp:coreProperties>
</file>