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０４年度\I13_教育課程-教育\I1304_部活動(I1379)\男子バレーボール部\"/>
    </mc:Choice>
  </mc:AlternateContent>
  <bookViews>
    <workbookView xWindow="-105" yWindow="-105" windowWidth="19425" windowHeight="10425" firstSheet="1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<sst xmlns="http://schemas.openxmlformats.org/spreadsheetml/2006/main" count="1496" uniqueCount="765">
  <si>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</si>
  <si>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</si>
  <si>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</si>
  <si>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</si>
  <si>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</si>
  <si>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</si>
  <si>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</si>
  <si>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</si>
  <si>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</si>
  <si>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</si>
  <si>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</si>
  <si>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</si>
  <si>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</si>
  <si>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</si>
  <si>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</si>
  <si>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</si>
  <si>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</si>
  <si>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</si>
  <si>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</si>
  <si>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</si>
  <si>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</si>
  <si>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</si>
  <si>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</si>
  <si>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</si>
  <si>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</si>
  <si>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</si>
  <si>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</si>
  <si>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</si>
  <si>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</si>
  <si>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</si>
  <si>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</si>
  <si>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</si>
  <si>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</si>
  <si>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</si>
  <si>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</si>
  <si>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</si>
  <si>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</si>
  <si>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</si>
  <si>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</si>
  <si>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</si>
  <si>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</si>
  <si>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</si>
  <si>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</si>
  <si>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</si>
  <si>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</si>
  <si>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</si>
  <si>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</si>
  <si>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</si>
  <si>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</si>
  <si>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</si>
  <si>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</si>
  <si>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</si>
  <si>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</si>
  <si>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</si>
  <si>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</si>
  <si>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</si>
  <si>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</si>
  <si>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</si>
  <si>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</si>
  <si>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</si>
  <si>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</si>
  <si>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</si>
  <si>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</si>
  <si>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</si>
  <si>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</si>
  <si>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</si>
  <si>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</si>
  <si>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</si>
  <si>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</si>
  <si>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</si>
  <si>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</si>
  <si>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</si>
  <si>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</si>
  <si>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</si>
  <si>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</si>
  <si>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</si>
  <si>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</si>
  <si>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</si>
  <si>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</si>
  <si>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</si>
  <si>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</si>
  <si>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</si>
  <si>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</si>
  <si>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</si>
  <si>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</si>
  <si>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</si>
  <si>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</si>
  <si>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</si>
  <si>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</si>
  <si>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</si>
  <si>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</si>
  <si>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</si>
  <si>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</si>
  <si>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</si>
  <si>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</si>
  <si>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</si>
  <si>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</si>
  <si>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</si>
  <si>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</si>
  <si>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</si>
  <si>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</si>
  <si>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</si>
  <si>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</si>
  <si>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</si>
  <si>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</si>
  <si>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</si>
  <si>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</si>
  <si>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</si>
  <si>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</si>
  <si>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</si>
  <si>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</si>
  <si>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</si>
  <si>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</si>
  <si>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</si>
  <si>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</si>
  <si>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</si>
  <si>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</si>
  <si>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</si>
  <si>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</si>
  <si>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</si>
  <si>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</si>
  <si>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</si>
  <si>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</si>
  <si>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</si>
  <si>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</si>
  <si>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</si>
  <si>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</si>
  <si>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</si>
  <si>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</si>
  <si>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</si>
  <si>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</si>
  <si>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</si>
  <si>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</si>
  <si>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</si>
  <si>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</si>
  <si>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</si>
  <si>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</si>
  <si>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</si>
  <si>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</si>
  <si>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</si>
  <si>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</si>
  <si>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</si>
  <si>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</si>
  <si>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</si>
  <si>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</si>
  <si>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</si>
  <si>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</si>
  <si>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</si>
  <si>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</si>
  <si>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</si>
  <si>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</si>
  <si>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</si>
  <si>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</si>
  <si>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</si>
  <si>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</si>
  <si>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</si>
  <si>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</si>
  <si>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</si>
  <si>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</si>
  <si>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</si>
  <si>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</si>
  <si>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</si>
  <si>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</si>
  <si>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</si>
  <si>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</si>
  <si>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</si>
  <si>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</si>
  <si>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</si>
  <si>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</si>
  <si>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</si>
  <si>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</si>
  <si>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</si>
  <si>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</si>
  <si>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</si>
  <si>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</si>
  <si>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</si>
  <si>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</si>
  <si>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</si>
  <si>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</si>
  <si>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</si>
  <si>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</si>
  <si>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</si>
  <si>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</si>
  <si>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</si>
  <si>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</si>
  <si>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</si>
  <si>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</si>
  <si>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</si>
  <si>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</si>
  <si>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</si>
  <si>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</si>
  <si>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</si>
  <si>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</si>
  <si>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</si>
  <si>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</si>
  <si>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</si>
  <si>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</si>
  <si>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</si>
  <si>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</si>
  <si>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</si>
  <si>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</si>
  <si>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</si>
  <si>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</si>
  <si>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</si>
  <si>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</si>
  <si>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</si>
  <si>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</si>
  <si>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</si>
  <si>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</si>
  <si>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</si>
  <si>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</si>
  <si>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</si>
  <si>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</si>
  <si>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</si>
  <si>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</si>
  <si>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</si>
  <si>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</si>
  <si>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</si>
  <si>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</si>
  <si>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</si>
  <si>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</si>
  <si>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</si>
  <si>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</si>
  <si>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</si>
  <si>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</si>
  <si>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</si>
  <si>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</si>
  <si>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</si>
  <si>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</si>
  <si>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</si>
  <si>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</si>
  <si>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</si>
  <si>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</si>
  <si>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</si>
  <si>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</si>
  <si>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</si>
  <si>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</si>
  <si>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</si>
  <si>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</si>
  <si>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</si>
  <si>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</si>
  <si>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</si>
  <si>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</si>
  <si>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</si>
  <si>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</si>
  <si>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</si>
  <si>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</si>
  <si>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</si>
  <si>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</si>
  <si>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</si>
  <si>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</si>
  <si>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</si>
  <si>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</si>
  <si>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</si>
  <si>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</si>
  <si>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</si>
  <si>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</si>
  <si>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</si>
  <si>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</si>
  <si>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</si>
  <si>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</si>
  <si>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</si>
  <si>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</si>
  <si>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</si>
  <si>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</si>
  <si>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</si>
  <si>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</si>
  <si>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</si>
  <si>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</si>
  <si>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</si>
  <si>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</si>
  <si>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</si>
  <si>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</si>
  <si>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</si>
  <si>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</si>
  <si>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</si>
  <si>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</si>
  <si>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</si>
  <si>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</si>
  <si>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</si>
  <si>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</si>
  <si>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</si>
  <si>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</si>
  <si>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</si>
  <si>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</si>
  <si>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</si>
  <si>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</si>
  <si>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</si>
  <si>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</si>
  <si>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</si>
  <si>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</si>
  <si>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</si>
  <si>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</si>
  <si>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</si>
  <si>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</si>
  <si>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</si>
  <si>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</si>
  <si>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</si>
  <si>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</si>
  <si>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</si>
  <si>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</si>
  <si>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</si>
  <si>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</si>
  <si>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</si>
  <si>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</si>
  <si>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</si>
  <si>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</si>
  <si>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</si>
  <si>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</si>
  <si>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</si>
  <si>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</si>
  <si>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</si>
  <si>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</si>
  <si>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</si>
  <si>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</si>
  <si>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</si>
  <si>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</si>
  <si>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</si>
  <si>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</si>
  <si>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</si>
  <si>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</si>
  <si>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</si>
  <si>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</si>
  <si>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</si>
  <si>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</si>
  <si>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</si>
  <si>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</si>
  <si>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</si>
  <si>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</si>
  <si>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</si>
  <si>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</si>
  <si>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</si>
  <si>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</si>
  <si>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</si>
  <si>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</si>
  <si>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</si>
  <si>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</si>
  <si>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</si>
  <si>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</si>
  <si>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</si>
  <si>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</si>
  <si>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</si>
  <si>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</si>
  <si>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</si>
  <si>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</si>
  <si>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</si>
  <si>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</si>
  <si>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</si>
  <si>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</si>
  <si>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</si>
  <si>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</si>
  <si>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</si>
  <si>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</si>
  <si>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</si>
  <si>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</si>
  <si>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</si>
  <si>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</si>
  <si>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</si>
  <si>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</si>
  <si>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</si>
  <si>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</si>
  <si>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</si>
  <si>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</si>
  <si>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</si>
  <si>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</si>
  <si>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</si>
  <si>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</si>
  <si>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</si>
  <si>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</si>
  <si>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</si>
  <si>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</si>
  <si>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</si>
  <si>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</si>
  <si>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</si>
  <si>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</si>
  <si>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</si>
  <si>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</si>
  <si>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</si>
  <si>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</si>
  <si>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</si>
  <si>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</si>
  <si>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</si>
  <si>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</si>
  <si>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</si>
  <si>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</si>
  <si>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</si>
  <si>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</si>
  <si>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</si>
  <si>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</si>
  <si>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</si>
  <si>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</si>
  <si>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</si>
  <si>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</si>
  <si>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</si>
  <si>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</si>
  <si>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</si>
  <si>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</si>
  <si>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</si>
  <si>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</si>
  <si>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</si>
  <si>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</si>
  <si>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</si>
  <si>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</si>
  <si>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</si>
  <si>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</si>
  <si>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</si>
  <si>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</si>
  <si>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</si>
  <si>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</si>
  <si>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</si>
  <si>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</si>
  <si>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</si>
  <si>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</si>
  <si>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</si>
  <si>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</si>
  <si>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</si>
  <si>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</si>
  <si>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</si>
  <si>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</si>
  <si>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</si>
  <si>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</si>
  <si>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</si>
  <si>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</si>
  <si>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</si>
  <si>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</si>
  <si>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</si>
  <si>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</si>
  <si>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</si>
  <si>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</si>
  <si>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</si>
  <si>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</si>
  <si>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</si>
  <si>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</si>
  <si>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</si>
  <si>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</si>
  <si>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</si>
  <si>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</si>
  <si>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</si>
  <si>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</si>
  <si>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</si>
  <si>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</si>
  <si>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</si>
  <si>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</si>
  <si>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</si>
  <si>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</si>
  <si>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</si>
  <si>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</si>
  <si>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</si>
  <si>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</si>
  <si>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</si>
  <si>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</si>
  <si>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</si>
  <si>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</si>
  <si>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</si>
  <si>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</si>
  <si>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</si>
  <si>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</si>
  <si>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</si>
  <si>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</si>
  <si>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</si>
  <si>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</si>
  <si>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</si>
  <si>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</si>
  <si>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</si>
  <si>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</si>
  <si>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</si>
  <si>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</si>
  <si>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</si>
  <si>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</si>
  <si>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</si>
  <si>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</si>
  <si>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</si>
  <si>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</si>
  <si>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</si>
  <si>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</si>
  <si>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</si>
  <si>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</si>
  <si>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</si>
  <si>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</si>
  <si>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</si>
  <si>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</si>
  <si>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</si>
  <si>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</si>
  <si>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</si>
  <si>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</si>
  <si>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</si>
  <si>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</si>
  <si>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</si>
  <si>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</si>
  <si>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</si>
  <si>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</si>
  <si>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</si>
  <si>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</si>
  <si>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</si>
  <si>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</si>
  <si>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</si>
  <si>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</si>
  <si>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</si>
  <si>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</si>
  <si>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</si>
  <si>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</si>
  <si>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</si>
  <si>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</si>
  <si>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</si>
  <si>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</si>
  <si>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</si>
  <si>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</si>
  <si>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</si>
  <si>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</si>
  <si>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</si>
  <si>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</si>
  <si>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</si>
  <si>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</si>
  <si>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</si>
  <si>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</si>
  <si>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</si>
  <si>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</si>
  <si>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</si>
  <si>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</si>
  <si>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</si>
  <si>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</si>
  <si>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</si>
  <si>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</si>
  <si>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</si>
  <si>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</si>
  <si>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</si>
  <si>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</si>
  <si>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</si>
  <si>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</si>
  <si>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</si>
  <si>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</si>
  <si>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</si>
  <si>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</si>
  <si>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</si>
  <si>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</si>
  <si>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</si>
  <si>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</si>
  <si>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</si>
  <si>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</si>
  <si>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</si>
  <si>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</si>
  <si>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</si>
  <si>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</si>
  <si>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</si>
  <si>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</si>
  <si>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</si>
  <si>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</si>
  <si>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</si>
  <si>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</si>
  <si>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</si>
  <si>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</si>
  <si>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</si>
  <si>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</si>
  <si>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</si>
  <si>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</si>
  <si>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</si>
  <si>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</si>
  <si>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</si>
  <si>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</si>
  <si>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</si>
  <si>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</si>
  <si>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</si>
  <si>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</si>
  <si>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</si>
  <si>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</si>
  <si>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</si>
  <si>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</si>
  <si>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</si>
  <si>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</si>
  <si>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</si>
  <si>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</si>
  <si>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</si>
  <si>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</si>
  <si>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</si>
  <si>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</si>
  <si>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</si>
  <si>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</si>
  <si>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</si>
  <si>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</si>
  <si>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</si>
  <si>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</si>
  <si>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</si>
  <si>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</si>
  <si>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</si>
  <si>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</si>
  <si>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</si>
  <si>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</si>
  <si>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</si>
  <si>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</si>
  <si>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</si>
  <si>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</si>
  <si>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</si>
  <si>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</si>
  <si>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</si>
  <si>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</si>
  <si>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</si>
  <si>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</si>
  <si>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</si>
  <si>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</si>
  <si>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</si>
  <si>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</si>
  <si>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</si>
  <si>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</si>
  <si>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</si>
  <si>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</si>
  <si>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</si>
  <si>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</si>
  <si>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</si>
  <si>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</si>
  <si>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</si>
  <si>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</si>
  <si>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</si>
  <si>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</si>
  <si>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</si>
  <si>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</si>
  <si>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</si>
  <si>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</si>
  <si>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</si>
  <si>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</si>
  <si>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</si>
  <si>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</si>
  <si>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</si>
  <si>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</si>
  <si>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</si>
  <si>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</si>
  <si>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</si>
  <si>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</si>
  <si>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</si>
  <si>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</si>
  <si>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</si>
  <si>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</si>
  <si>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</si>
  <si>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</si>
  <si>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</si>
  <si>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</si>
  <si>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</si>
  <si>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</si>
  <si>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</si>
  <si>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</si>
  <si>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</si>
  <si>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</si>
  <si>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</si>
  <si>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</si>
  <si>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</si>
  <si>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</si>
  <si>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</si>
  <si>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</si>
  <si>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</si>
  <si>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</si>
  <si>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</si>
  <si>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</si>
  <si>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</si>
  <si>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</si>
  <si>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</si>
  <si>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</si>
  <si>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</si>
  <si>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</si>
  <si>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</si>
  <si>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</si>
  <si>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</si>
  <si>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</si>
  <si>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</si>
  <si>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</si>
  <si>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</si>
  <si>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</si>
  <si>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</si>
  <si>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</si>
  <si>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</si>
  <si>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</si>
  <si>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</si>
  <si>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</si>
  <si>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</si>
  <si>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</si>
  <si>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</si>
  <si>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</si>
  <si>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</si>
  <si>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</si>
  <si>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</si>
  <si>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</si>
  <si>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</si>
  <si>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</si>
  <si>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</si>
  <si>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</si>
  <si>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</si>
  <si>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</si>
  <si>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</si>
  <si>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</si>
  <si>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</si>
  <si>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</si>
  <si>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</si>
  <si>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</si>
  <si>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</si>
  <si>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</si>
  <si>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</si>
  <si>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0465</t>
    <phoneticPr fontId="2"/>
  </si>
  <si>
    <t>74</t>
    <phoneticPr fontId="2"/>
  </si>
  <si>
    <t>2416</t>
    <phoneticPr fontId="2"/>
  </si>
  <si>
    <t>250</t>
    <phoneticPr fontId="2"/>
  </si>
  <si>
    <t>0117</t>
    <phoneticPr fontId="2"/>
  </si>
  <si>
    <t>南足柄市塚原1660番地</t>
    <phoneticPr fontId="2"/>
  </si>
  <si>
    <t>73</t>
    <phoneticPr fontId="2"/>
  </si>
  <si>
    <t>1257</t>
    <phoneticPr fontId="2"/>
  </si>
  <si>
    <t>田辺</t>
    <rPh sb="0" eb="2">
      <t>タナベ</t>
    </rPh>
    <phoneticPr fontId="2"/>
  </si>
  <si>
    <t>徹郎</t>
    <rPh sb="0" eb="2">
      <t>テツロウ</t>
    </rPh>
    <phoneticPr fontId="2"/>
  </si>
  <si>
    <t>たなべ</t>
    <phoneticPr fontId="2"/>
  </si>
  <si>
    <t>てつろう</t>
    <phoneticPr fontId="2"/>
  </si>
  <si>
    <t>北村</t>
    <rPh sb="0" eb="2">
      <t>キタムラ</t>
    </rPh>
    <phoneticPr fontId="2"/>
  </si>
  <si>
    <t>幸一郎</t>
    <rPh sb="0" eb="3">
      <t>コウイチロウ</t>
    </rPh>
    <phoneticPr fontId="2"/>
  </si>
  <si>
    <t>きたむら</t>
    <phoneticPr fontId="2"/>
  </si>
  <si>
    <t>こういちろう</t>
    <phoneticPr fontId="2"/>
  </si>
  <si>
    <t>　</t>
  </si>
  <si>
    <t>桐山</t>
    <rPh sb="0" eb="2">
      <t>キリヤマ</t>
    </rPh>
    <phoneticPr fontId="2"/>
  </si>
  <si>
    <t>陵</t>
    <rPh sb="0" eb="1">
      <t>リョウ</t>
    </rPh>
    <phoneticPr fontId="2"/>
  </si>
  <si>
    <t>きりやま</t>
    <phoneticPr fontId="2"/>
  </si>
  <si>
    <t>りょう</t>
    <phoneticPr fontId="2"/>
  </si>
  <si>
    <t>大平</t>
    <rPh sb="0" eb="2">
      <t>オオヒラ</t>
    </rPh>
    <phoneticPr fontId="2"/>
  </si>
  <si>
    <t>らん結</t>
    <rPh sb="2" eb="3">
      <t>ユイ</t>
    </rPh>
    <phoneticPr fontId="2"/>
  </si>
  <si>
    <t>おおひら</t>
    <phoneticPr fontId="2"/>
  </si>
  <si>
    <t>らんまる</t>
    <phoneticPr fontId="2"/>
  </si>
  <si>
    <t>はまぐち</t>
    <phoneticPr fontId="2"/>
  </si>
  <si>
    <t>はると</t>
    <phoneticPr fontId="2"/>
  </si>
  <si>
    <t>ふくだ</t>
    <phoneticPr fontId="2"/>
  </si>
  <si>
    <t>けんた</t>
    <phoneticPr fontId="2"/>
  </si>
  <si>
    <t>かみい</t>
    <phoneticPr fontId="2"/>
  </si>
  <si>
    <t>ひろと</t>
    <phoneticPr fontId="2"/>
  </si>
  <si>
    <t>せと</t>
    <phoneticPr fontId="2"/>
  </si>
  <si>
    <t>ゆうせい</t>
    <phoneticPr fontId="2"/>
  </si>
  <si>
    <t>かい</t>
    <phoneticPr fontId="2"/>
  </si>
  <si>
    <t>たいし</t>
    <phoneticPr fontId="2"/>
  </si>
  <si>
    <t>あんどう</t>
    <phoneticPr fontId="2"/>
  </si>
  <si>
    <t>ようすけ</t>
    <phoneticPr fontId="2"/>
  </si>
  <si>
    <t>たけもと</t>
    <phoneticPr fontId="2"/>
  </si>
  <si>
    <t>ゆうき</t>
    <phoneticPr fontId="2"/>
  </si>
  <si>
    <t>うちざき</t>
    <phoneticPr fontId="2"/>
  </si>
  <si>
    <t>せいや</t>
    <phoneticPr fontId="2"/>
  </si>
  <si>
    <t>かとう</t>
    <phoneticPr fontId="2"/>
  </si>
  <si>
    <t>けんた</t>
    <phoneticPr fontId="2"/>
  </si>
  <si>
    <t>たかだ</t>
    <phoneticPr fontId="2"/>
  </si>
  <si>
    <t>くうり</t>
    <phoneticPr fontId="2"/>
  </si>
  <si>
    <t>令和４</t>
    <rPh sb="0" eb="2">
      <t>レイワ</t>
    </rPh>
    <phoneticPr fontId="2"/>
  </si>
  <si>
    <t>野地　崇</t>
    <rPh sb="0" eb="2">
      <t>ノヂ</t>
    </rPh>
    <rPh sb="3" eb="4">
      <t>タカシ</t>
    </rPh>
    <phoneticPr fontId="2"/>
  </si>
  <si>
    <t>遼太</t>
    <rPh sb="0" eb="1">
      <t>リョウ</t>
    </rPh>
    <rPh sb="1" eb="2">
      <t>フト</t>
    </rPh>
    <phoneticPr fontId="2"/>
  </si>
  <si>
    <t>福田</t>
    <rPh sb="0" eb="2">
      <t>フクダ</t>
    </rPh>
    <phoneticPr fontId="2"/>
  </si>
  <si>
    <t>健太</t>
    <rPh sb="0" eb="2">
      <t>ケンタ</t>
    </rPh>
    <phoneticPr fontId="2"/>
  </si>
  <si>
    <t>紙井</t>
    <rPh sb="0" eb="1">
      <t>カミ</t>
    </rPh>
    <rPh sb="1" eb="2">
      <t>イ</t>
    </rPh>
    <phoneticPr fontId="2"/>
  </si>
  <si>
    <t>大翔</t>
    <rPh sb="0" eb="2">
      <t>ヒロト</t>
    </rPh>
    <phoneticPr fontId="2"/>
  </si>
  <si>
    <t>瀬戸</t>
    <rPh sb="0" eb="2">
      <t>セト</t>
    </rPh>
    <phoneticPr fontId="2"/>
  </si>
  <si>
    <t>祐成</t>
    <rPh sb="0" eb="1">
      <t>ユウ</t>
    </rPh>
    <rPh sb="1" eb="2">
      <t>シゲル</t>
    </rPh>
    <phoneticPr fontId="2"/>
  </si>
  <si>
    <t>甲斐</t>
    <rPh sb="0" eb="2">
      <t>カイ</t>
    </rPh>
    <phoneticPr fontId="2"/>
  </si>
  <si>
    <t>大志</t>
    <phoneticPr fontId="2"/>
  </si>
  <si>
    <t>安藤</t>
    <phoneticPr fontId="2"/>
  </si>
  <si>
    <t>陽介</t>
    <phoneticPr fontId="2"/>
  </si>
  <si>
    <t>竹本</t>
    <phoneticPr fontId="2"/>
  </si>
  <si>
    <t>悠希</t>
    <phoneticPr fontId="2"/>
  </si>
  <si>
    <t>内崎</t>
    <phoneticPr fontId="2"/>
  </si>
  <si>
    <t>聖也</t>
    <phoneticPr fontId="2"/>
  </si>
  <si>
    <t>加藤</t>
    <phoneticPr fontId="2"/>
  </si>
  <si>
    <t>絢大</t>
    <phoneticPr fontId="2"/>
  </si>
  <si>
    <t>髙田</t>
    <phoneticPr fontId="2"/>
  </si>
  <si>
    <t>空璃</t>
    <phoneticPr fontId="2"/>
  </si>
  <si>
    <t>磯﨑</t>
    <phoneticPr fontId="2"/>
  </si>
  <si>
    <t>優心</t>
    <phoneticPr fontId="2"/>
  </si>
  <si>
    <t>いそざき</t>
    <phoneticPr fontId="2"/>
  </si>
  <si>
    <t>ゆうしん</t>
    <phoneticPr fontId="2"/>
  </si>
  <si>
    <t>濵口</t>
    <rPh sb="0" eb="2">
      <t>ハマグチ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</si>
</sst>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I7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25" zoomScaleNormal="100" zoomScaleSheetLayoutView="100" workbookViewId="0">
      <selection activeCell="AV29" sqref="AV29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8112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県西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南足柄市立岡本中学校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700</v>
      </c>
      <c r="AH6" s="127"/>
      <c r="AI6" s="127"/>
      <c r="AJ6" s="127"/>
      <c r="AK6" s="25" t="s">
        <v>586</v>
      </c>
      <c r="AL6" s="127" t="s">
        <v>701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708</v>
      </c>
      <c r="AA12" s="71"/>
      <c r="AB12" s="71"/>
      <c r="AC12" s="71"/>
      <c r="AD12" s="71"/>
      <c r="AE12" s="71" t="s">
        <v>709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706</v>
      </c>
      <c r="AA13" s="84"/>
      <c r="AB13" s="84"/>
      <c r="AC13" s="84"/>
      <c r="AD13" s="85"/>
      <c r="AE13" s="84" t="s">
        <v>707</v>
      </c>
      <c r="AF13" s="84"/>
      <c r="AG13" s="84"/>
      <c r="AH13" s="84"/>
      <c r="AI13" s="89"/>
      <c r="AJ13" s="53" t="s">
        <v>710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 t="s">
        <v>544</v>
      </c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762</v>
      </c>
      <c r="G15" s="71"/>
      <c r="H15" s="71"/>
      <c r="I15" s="71"/>
      <c r="J15" s="71"/>
      <c r="K15" s="71" t="s">
        <v>763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713</v>
      </c>
      <c r="AA15" s="71"/>
      <c r="AB15" s="71"/>
      <c r="AC15" s="71"/>
      <c r="AD15" s="71"/>
      <c r="AE15" s="71" t="s">
        <v>714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760</v>
      </c>
      <c r="G16" s="84"/>
      <c r="H16" s="84"/>
      <c r="I16" s="84"/>
      <c r="J16" s="85"/>
      <c r="K16" s="84" t="s">
        <v>761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711</v>
      </c>
      <c r="AA16" s="84"/>
      <c r="AB16" s="84"/>
      <c r="AC16" s="84"/>
      <c r="AD16" s="85"/>
      <c r="AE16" s="84" t="s">
        <v>712</v>
      </c>
      <c r="AF16" s="84"/>
      <c r="AG16" s="84"/>
      <c r="AH16" s="84"/>
      <c r="AI16" s="93"/>
      <c r="AJ16" s="95">
        <v>6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713</v>
      </c>
      <c r="G22" s="186"/>
      <c r="H22" s="186"/>
      <c r="I22" s="186"/>
      <c r="J22" s="186"/>
      <c r="K22" s="186" t="s">
        <v>714</v>
      </c>
      <c r="L22" s="186"/>
      <c r="M22" s="186"/>
      <c r="N22" s="186"/>
      <c r="O22" s="187"/>
      <c r="P22" s="183">
        <v>3</v>
      </c>
      <c r="Q22" s="183"/>
      <c r="R22" s="188">
        <v>163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727</v>
      </c>
      <c r="AA22" s="186"/>
      <c r="AB22" s="186"/>
      <c r="AC22" s="186"/>
      <c r="AD22" s="186"/>
      <c r="AE22" s="186" t="s">
        <v>728</v>
      </c>
      <c r="AF22" s="186"/>
      <c r="AG22" s="186"/>
      <c r="AH22" s="186"/>
      <c r="AI22" s="187"/>
      <c r="AJ22" s="183">
        <v>2</v>
      </c>
      <c r="AK22" s="183"/>
      <c r="AL22" s="188">
        <v>166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711</v>
      </c>
      <c r="G23" s="204"/>
      <c r="H23" s="204"/>
      <c r="I23" s="204"/>
      <c r="J23" s="204"/>
      <c r="K23" s="204" t="s">
        <v>712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748</v>
      </c>
      <c r="AA23" s="204"/>
      <c r="AB23" s="204"/>
      <c r="AC23" s="204"/>
      <c r="AD23" s="204"/>
      <c r="AE23" s="204" t="s">
        <v>749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717</v>
      </c>
      <c r="G24" s="198"/>
      <c r="H24" s="198"/>
      <c r="I24" s="198"/>
      <c r="J24" s="198"/>
      <c r="K24" s="198" t="s">
        <v>718</v>
      </c>
      <c r="L24" s="198"/>
      <c r="M24" s="198"/>
      <c r="N24" s="198"/>
      <c r="O24" s="199"/>
      <c r="P24" s="195">
        <v>3</v>
      </c>
      <c r="Q24" s="195"/>
      <c r="R24" s="200">
        <v>163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729</v>
      </c>
      <c r="AA24" s="198"/>
      <c r="AB24" s="198"/>
      <c r="AC24" s="198"/>
      <c r="AD24" s="198"/>
      <c r="AE24" s="198" t="s">
        <v>730</v>
      </c>
      <c r="AF24" s="198"/>
      <c r="AG24" s="198"/>
      <c r="AH24" s="198"/>
      <c r="AI24" s="199"/>
      <c r="AJ24" s="195">
        <v>2</v>
      </c>
      <c r="AK24" s="195"/>
      <c r="AL24" s="200">
        <v>168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715</v>
      </c>
      <c r="G25" s="211"/>
      <c r="H25" s="211"/>
      <c r="I25" s="211"/>
      <c r="J25" s="211"/>
      <c r="K25" s="211" t="s">
        <v>716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750</v>
      </c>
      <c r="AA25" s="211"/>
      <c r="AB25" s="211"/>
      <c r="AC25" s="211"/>
      <c r="AD25" s="211"/>
      <c r="AE25" s="211" t="s">
        <v>751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719</v>
      </c>
      <c r="G26" s="198"/>
      <c r="H26" s="198"/>
      <c r="I26" s="198"/>
      <c r="J26" s="198"/>
      <c r="K26" s="198" t="s">
        <v>720</v>
      </c>
      <c r="L26" s="198"/>
      <c r="M26" s="198"/>
      <c r="N26" s="198"/>
      <c r="O26" s="199"/>
      <c r="P26" s="195">
        <v>3</v>
      </c>
      <c r="Q26" s="195"/>
      <c r="R26" s="200">
        <v>163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731</v>
      </c>
      <c r="AA26" s="198"/>
      <c r="AB26" s="198"/>
      <c r="AC26" s="198"/>
      <c r="AD26" s="198"/>
      <c r="AE26" s="198" t="s">
        <v>732</v>
      </c>
      <c r="AF26" s="198"/>
      <c r="AG26" s="198"/>
      <c r="AH26" s="198"/>
      <c r="AI26" s="199"/>
      <c r="AJ26" s="195">
        <v>2</v>
      </c>
      <c r="AK26" s="195"/>
      <c r="AL26" s="200">
        <v>165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764</v>
      </c>
      <c r="G27" s="211"/>
      <c r="H27" s="211"/>
      <c r="I27" s="211"/>
      <c r="J27" s="211"/>
      <c r="K27" s="211" t="s">
        <v>741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752</v>
      </c>
      <c r="AA27" s="211"/>
      <c r="AB27" s="211"/>
      <c r="AC27" s="211"/>
      <c r="AD27" s="211"/>
      <c r="AE27" s="211" t="s">
        <v>753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721</v>
      </c>
      <c r="G28" s="198"/>
      <c r="H28" s="198"/>
      <c r="I28" s="198"/>
      <c r="J28" s="198"/>
      <c r="K28" s="198" t="s">
        <v>722</v>
      </c>
      <c r="L28" s="198"/>
      <c r="M28" s="198"/>
      <c r="N28" s="198"/>
      <c r="O28" s="199"/>
      <c r="P28" s="195">
        <v>3</v>
      </c>
      <c r="Q28" s="195"/>
      <c r="R28" s="200">
        <v>165</v>
      </c>
      <c r="S28" s="151"/>
      <c r="T28" s="238" t="s">
        <v>544</v>
      </c>
      <c r="U28" s="239"/>
      <c r="V28" s="191">
        <v>10</v>
      </c>
      <c r="W28" s="192"/>
      <c r="X28" s="195">
        <v>11</v>
      </c>
      <c r="Y28" s="195"/>
      <c r="Z28" s="197" t="s">
        <v>733</v>
      </c>
      <c r="AA28" s="198"/>
      <c r="AB28" s="198"/>
      <c r="AC28" s="198"/>
      <c r="AD28" s="198"/>
      <c r="AE28" s="198" t="s">
        <v>734</v>
      </c>
      <c r="AF28" s="198"/>
      <c r="AG28" s="198"/>
      <c r="AH28" s="198"/>
      <c r="AI28" s="199"/>
      <c r="AJ28" s="195">
        <v>2</v>
      </c>
      <c r="AK28" s="195"/>
      <c r="AL28" s="200">
        <v>165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742</v>
      </c>
      <c r="G29" s="211"/>
      <c r="H29" s="211"/>
      <c r="I29" s="211"/>
      <c r="J29" s="211"/>
      <c r="K29" s="211" t="s">
        <v>743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754</v>
      </c>
      <c r="AA29" s="211"/>
      <c r="AB29" s="211"/>
      <c r="AC29" s="211"/>
      <c r="AD29" s="211"/>
      <c r="AE29" s="211" t="s">
        <v>755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723</v>
      </c>
      <c r="G30" s="198"/>
      <c r="H30" s="198"/>
      <c r="I30" s="198"/>
      <c r="J30" s="198"/>
      <c r="K30" s="198" t="s">
        <v>724</v>
      </c>
      <c r="L30" s="198"/>
      <c r="M30" s="198"/>
      <c r="N30" s="198"/>
      <c r="O30" s="199"/>
      <c r="P30" s="195">
        <v>3</v>
      </c>
      <c r="Q30" s="195"/>
      <c r="R30" s="200">
        <v>160</v>
      </c>
      <c r="S30" s="151"/>
      <c r="T30" s="238" t="s">
        <v>544</v>
      </c>
      <c r="U30" s="239"/>
      <c r="V30" s="213">
        <v>11</v>
      </c>
      <c r="W30" s="214"/>
      <c r="X30" s="195">
        <v>12</v>
      </c>
      <c r="Y30" s="195"/>
      <c r="Z30" s="197" t="s">
        <v>735</v>
      </c>
      <c r="AA30" s="198"/>
      <c r="AB30" s="198"/>
      <c r="AC30" s="198"/>
      <c r="AD30" s="198"/>
      <c r="AE30" s="198" t="s">
        <v>736</v>
      </c>
      <c r="AF30" s="198"/>
      <c r="AG30" s="198"/>
      <c r="AH30" s="198"/>
      <c r="AI30" s="199"/>
      <c r="AJ30" s="195">
        <v>2</v>
      </c>
      <c r="AK30" s="195"/>
      <c r="AL30" s="200">
        <v>167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744</v>
      </c>
      <c r="G31" s="211"/>
      <c r="H31" s="211"/>
      <c r="I31" s="211"/>
      <c r="J31" s="211"/>
      <c r="K31" s="211" t="s">
        <v>745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756</v>
      </c>
      <c r="AA31" s="211"/>
      <c r="AB31" s="211"/>
      <c r="AC31" s="211"/>
      <c r="AD31" s="211"/>
      <c r="AE31" s="211" t="s">
        <v>757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725</v>
      </c>
      <c r="G32" s="198"/>
      <c r="H32" s="198"/>
      <c r="I32" s="198"/>
      <c r="J32" s="198"/>
      <c r="K32" s="198" t="s">
        <v>726</v>
      </c>
      <c r="L32" s="198"/>
      <c r="M32" s="198"/>
      <c r="N32" s="198"/>
      <c r="O32" s="199"/>
      <c r="P32" s="195">
        <v>3</v>
      </c>
      <c r="Q32" s="195"/>
      <c r="R32" s="200">
        <v>176</v>
      </c>
      <c r="S32" s="151"/>
      <c r="T32" s="238" t="s">
        <v>544</v>
      </c>
      <c r="U32" s="239"/>
      <c r="V32" s="213">
        <v>12</v>
      </c>
      <c r="W32" s="214"/>
      <c r="X32" s="195">
        <v>14</v>
      </c>
      <c r="Y32" s="195"/>
      <c r="Z32" s="197" t="s">
        <v>737</v>
      </c>
      <c r="AA32" s="198"/>
      <c r="AB32" s="198"/>
      <c r="AC32" s="198"/>
      <c r="AD32" s="198"/>
      <c r="AE32" s="198" t="s">
        <v>738</v>
      </c>
      <c r="AF32" s="198"/>
      <c r="AG32" s="198"/>
      <c r="AH32" s="198"/>
      <c r="AI32" s="199"/>
      <c r="AJ32" s="195">
        <v>2</v>
      </c>
      <c r="AK32" s="195"/>
      <c r="AL32" s="200">
        <v>159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746</v>
      </c>
      <c r="G33" s="219"/>
      <c r="H33" s="219"/>
      <c r="I33" s="219"/>
      <c r="J33" s="219"/>
      <c r="K33" s="219" t="s">
        <v>747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758</v>
      </c>
      <c r="AA33" s="219"/>
      <c r="AB33" s="219"/>
      <c r="AC33" s="219"/>
      <c r="AD33" s="219"/>
      <c r="AE33" s="219" t="s">
        <v>759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 t="s">
        <v>739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6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南足柄市立岡本中学校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740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8112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県西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南足柄市立岡本中学校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たなべ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田辺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　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いそざき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磯﨑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きりやま</v>
      </c>
      <c r="F15" s="292"/>
      <c r="G15" s="292"/>
      <c r="H15" s="292"/>
      <c r="I15" s="292"/>
      <c r="J15" s="292" t="str">
        <f>IF(入力!K22="","",入力!K22)</f>
        <v>りょう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163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かい</v>
      </c>
      <c r="Z15" s="292"/>
      <c r="AA15" s="292"/>
      <c r="AB15" s="292"/>
      <c r="AC15" s="292"/>
      <c r="AD15" s="292" t="str">
        <f>IF(入力!AE22="","",入力!AE22)</f>
        <v>たいし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166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桐山</v>
      </c>
      <c r="F16" s="312"/>
      <c r="G16" s="312"/>
      <c r="H16" s="312"/>
      <c r="I16" s="312"/>
      <c r="J16" s="312" t="str">
        <f>IF(入力!K23="","",入力!K23)</f>
        <v>陵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甲斐</v>
      </c>
      <c r="Z16" s="312"/>
      <c r="AA16" s="312"/>
      <c r="AB16" s="312"/>
      <c r="AC16" s="312"/>
      <c r="AD16" s="312" t="str">
        <f>IF(入力!AE23="","",入力!AE23)</f>
        <v>大志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おおひら</v>
      </c>
      <c r="F17" s="277"/>
      <c r="G17" s="277"/>
      <c r="H17" s="277"/>
      <c r="I17" s="277"/>
      <c r="J17" s="277" t="str">
        <f>IF(入力!K24="","",入力!K24)</f>
        <v>らんまる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163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あんどう</v>
      </c>
      <c r="Z17" s="277"/>
      <c r="AA17" s="277"/>
      <c r="AB17" s="277"/>
      <c r="AC17" s="277"/>
      <c r="AD17" s="277" t="str">
        <f>IF(入力!AE24="","",入力!AE24)</f>
        <v>ようすけ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168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大平</v>
      </c>
      <c r="F18" s="270"/>
      <c r="G18" s="270"/>
      <c r="H18" s="270"/>
      <c r="I18" s="270"/>
      <c r="J18" s="270" t="str">
        <f>IF(入力!K25="","",入力!K25)</f>
        <v>らん結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安藤</v>
      </c>
      <c r="Z18" s="270"/>
      <c r="AA18" s="270"/>
      <c r="AB18" s="270"/>
      <c r="AC18" s="270"/>
      <c r="AD18" s="270" t="str">
        <f>IF(入力!AE25="","",入力!AE25)</f>
        <v>陽介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はまぐち</v>
      </c>
      <c r="F19" s="277"/>
      <c r="G19" s="277"/>
      <c r="H19" s="277"/>
      <c r="I19" s="277"/>
      <c r="J19" s="277" t="str">
        <f>IF(入力!K26="","",入力!K26)</f>
        <v>はると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163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たけもと</v>
      </c>
      <c r="Z19" s="277"/>
      <c r="AA19" s="277"/>
      <c r="AB19" s="277"/>
      <c r="AC19" s="277"/>
      <c r="AD19" s="277" t="str">
        <f>IF(入力!AE26="","",入力!AE26)</f>
        <v>ゆうき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165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濵口</v>
      </c>
      <c r="F20" s="270"/>
      <c r="G20" s="270"/>
      <c r="H20" s="270"/>
      <c r="I20" s="270"/>
      <c r="J20" s="270" t="str">
        <f>IF(入力!K27="","",入力!K27)</f>
        <v>遼太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竹本</v>
      </c>
      <c r="Z20" s="270"/>
      <c r="AA20" s="270"/>
      <c r="AB20" s="270"/>
      <c r="AC20" s="270"/>
      <c r="AD20" s="270" t="str">
        <f>IF(入力!AE27="","",入力!AE27)</f>
        <v>悠希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ふくだ</v>
      </c>
      <c r="F21" s="277"/>
      <c r="G21" s="277"/>
      <c r="H21" s="277"/>
      <c r="I21" s="277"/>
      <c r="J21" s="277" t="str">
        <f>IF(入力!K28="","",入力!K28)</f>
        <v>けんた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165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11</v>
      </c>
      <c r="X21" s="273"/>
      <c r="Y21" s="276" t="str">
        <f>IF(入力!Z28="","",入力!Z28)</f>
        <v>うちざき</v>
      </c>
      <c r="Z21" s="277"/>
      <c r="AA21" s="277"/>
      <c r="AB21" s="277"/>
      <c r="AC21" s="277"/>
      <c r="AD21" s="277" t="str">
        <f>IF(入力!AE28="","",入力!AE28)</f>
        <v>せいや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165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福田</v>
      </c>
      <c r="F22" s="270"/>
      <c r="G22" s="270"/>
      <c r="H22" s="270"/>
      <c r="I22" s="270"/>
      <c r="J22" s="270" t="str">
        <f>IF(入力!K29="","",入力!K29)</f>
        <v>健太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内崎</v>
      </c>
      <c r="Z22" s="270"/>
      <c r="AA22" s="270"/>
      <c r="AB22" s="270"/>
      <c r="AC22" s="270"/>
      <c r="AD22" s="270" t="str">
        <f>IF(入力!AE29="","",入力!AE29)</f>
        <v>聖也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かみい</v>
      </c>
      <c r="F23" s="277"/>
      <c r="G23" s="277"/>
      <c r="H23" s="277"/>
      <c r="I23" s="277"/>
      <c r="J23" s="277" t="str">
        <f>IF(入力!K30="","",入力!K30)</f>
        <v>ひろと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160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12</v>
      </c>
      <c r="X23" s="273"/>
      <c r="Y23" s="276" t="str">
        <f>IF(入力!Z30="","",入力!Z30)</f>
        <v>かとう</v>
      </c>
      <c r="Z23" s="277"/>
      <c r="AA23" s="277"/>
      <c r="AB23" s="277"/>
      <c r="AC23" s="277"/>
      <c r="AD23" s="277" t="str">
        <f>IF(入力!AE30="","",入力!AE30)</f>
        <v>けんた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167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紙井</v>
      </c>
      <c r="F24" s="270"/>
      <c r="G24" s="270"/>
      <c r="H24" s="270"/>
      <c r="I24" s="270"/>
      <c r="J24" s="270" t="str">
        <f>IF(入力!K31="","",入力!K31)</f>
        <v>大翔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加藤</v>
      </c>
      <c r="Z24" s="270"/>
      <c r="AA24" s="270"/>
      <c r="AB24" s="270"/>
      <c r="AC24" s="270"/>
      <c r="AD24" s="270" t="str">
        <f>IF(入力!AE31="","",入力!AE31)</f>
        <v>絢大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せと</v>
      </c>
      <c r="F25" s="277"/>
      <c r="G25" s="277"/>
      <c r="H25" s="277"/>
      <c r="I25" s="277"/>
      <c r="J25" s="277" t="str">
        <f>IF(入力!K32="","",入力!K32)</f>
        <v>ゆうせい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176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14</v>
      </c>
      <c r="X25" s="273"/>
      <c r="Y25" s="276" t="str">
        <f>IF(入力!Z32="","",入力!Z32)</f>
        <v>たかだ</v>
      </c>
      <c r="Z25" s="277"/>
      <c r="AA25" s="277"/>
      <c r="AB25" s="277"/>
      <c r="AC25" s="277"/>
      <c r="AD25" s="277" t="str">
        <f>IF(入力!AE32="","",入力!AE32)</f>
        <v>くうり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159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瀬戸</v>
      </c>
      <c r="F26" s="283"/>
      <c r="G26" s="283"/>
      <c r="H26" s="283"/>
      <c r="I26" s="283"/>
      <c r="J26" s="283" t="str">
        <f>IF(入力!K33="","",入力!K33)</f>
        <v>祐成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髙田</v>
      </c>
      <c r="Z26" s="283"/>
      <c r="AA26" s="283"/>
      <c r="AB26" s="283"/>
      <c r="AC26" s="283"/>
      <c r="AD26" s="283" t="str">
        <f>IF(入力!AE33="","",入力!AE33)</f>
        <v>空璃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8112</v>
      </c>
      <c r="B7" s="31" t="str">
        <f t="shared" ref="B7:C7" si="0">IF($A$8="","",IF($A$9="",B8,B8&amp;"・"&amp;B9))</f>
        <v>南足柄市立岡本中学校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1</v>
      </c>
      <c r="F7" s="31" t="str">
        <f t="shared" ref="F7:S7" si="1">IF($A$8="","",F8)</f>
        <v>250</v>
      </c>
      <c r="G7" s="31" t="str">
        <f t="shared" si="1"/>
        <v>0117</v>
      </c>
      <c r="H7" s="31">
        <f t="shared" si="1"/>
        <v>0</v>
      </c>
      <c r="I7" s="31" t="str">
        <f t="shared" si="1"/>
        <v>南足柄市塚原1660番地</v>
      </c>
      <c r="J7" s="31">
        <f t="shared" si="1"/>
        <v>0</v>
      </c>
      <c r="K7" s="31" t="str">
        <f t="shared" si="1"/>
        <v>0465</v>
      </c>
      <c r="L7" s="31" t="str">
        <f t="shared" si="1"/>
        <v>74</v>
      </c>
      <c r="M7" s="31" t="str">
        <f t="shared" si="1"/>
        <v>2416</v>
      </c>
      <c r="N7" s="31" t="str">
        <f t="shared" si="1"/>
        <v>0465</v>
      </c>
      <c r="O7" s="31" t="str">
        <f t="shared" si="1"/>
        <v>73</v>
      </c>
      <c r="P7" s="31" t="str">
        <f t="shared" si="1"/>
        <v>1257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8112</v>
      </c>
      <c r="B8" s="32" t="str">
        <f>IF(入力!$F$3="","",入力!$F$3)</f>
        <v>南足柄市立岡本中学校</v>
      </c>
      <c r="C8" s="32"/>
      <c r="D8" s="32" t="str">
        <f>IF(入力!$Z$2="","",入力!$Z$2)</f>
        <v>県西</v>
      </c>
      <c r="E8" s="32">
        <f>IF(入力!$I$2="","",入力!$I$2)</f>
        <v>1</v>
      </c>
      <c r="F8" s="32" t="str">
        <f>IF(入力!$F$6="","",入力!$F$6)</f>
        <v>250</v>
      </c>
      <c r="G8" s="42" t="str">
        <f>IF(入力!$I$6="","",入力!$I$6)</f>
        <v>0117</v>
      </c>
      <c r="H8" s="32"/>
      <c r="I8" s="32" t="str">
        <f>IF(入力!$L$5="","",入力!$L$5)</f>
        <v>南足柄市塚原1660番地</v>
      </c>
      <c r="J8" s="32"/>
      <c r="K8" s="42" t="str">
        <f>IF(入力!$AB$4="","",入力!$AB$4)</f>
        <v>0465</v>
      </c>
      <c r="L8" s="42" t="str">
        <f>IF(入力!$AG$4="","",入力!$AG$4)</f>
        <v>74</v>
      </c>
      <c r="M8" s="42" t="str">
        <f>IF(入力!$AL$4="","",入力!$AL$4)</f>
        <v>2416</v>
      </c>
      <c r="N8" s="42" t="str">
        <f>IF(入力!$AB$6="","",入力!$AB$6)</f>
        <v>0465</v>
      </c>
      <c r="O8" s="42" t="str">
        <f>IF(入力!$AG$6="","",入力!$AG$6)</f>
        <v>73</v>
      </c>
      <c r="P8" s="42" t="str">
        <f>IF(入力!$AL$6="","",入力!$AL$6)</f>
        <v>1257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2416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田辺</v>
      </c>
      <c r="D16" s="32" t="str">
        <f>IF(入力!$K$13="","",入力!$K$13)</f>
        <v>徹郎</v>
      </c>
      <c r="E16" s="32" t="str">
        <f>IF(入力!$F$12="","",入力!$F$12)</f>
        <v>たなべ</v>
      </c>
      <c r="F16" s="32" t="str">
        <f>IF(入力!$K$12="","",入力!$K$12)</f>
        <v>てつろう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北村</v>
      </c>
      <c r="D17" s="32" t="str">
        <f>IF(入力!$AE$13="","",入力!$AE$13)</f>
        <v>幸一郎</v>
      </c>
      <c r="E17" s="32" t="str">
        <f>IF(入力!$Z$12="","",入力!$Z$12)</f>
        <v>きたむら</v>
      </c>
      <c r="F17" s="32" t="str">
        <f>IF(入力!$AE$12="","",入力!$AE$12)</f>
        <v>こういちろう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磯﨑</v>
      </c>
      <c r="D20" s="32" t="str">
        <f>IF(入力!$K$16="","",入力!$K$16)</f>
        <v>優心</v>
      </c>
      <c r="E20" s="32" t="str">
        <f>IF(入力!$F$15="","",入力!$F$15)</f>
        <v>いそざき</v>
      </c>
      <c r="F20" s="32" t="str">
        <f>IF(入力!$K$15="","",入力!$K$15)</f>
        <v>ゆうしん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桐山</v>
      </c>
      <c r="D24" s="32" t="str">
        <f>IF(入力!$AE$16="","",入力!$AE$16)</f>
        <v>陵</v>
      </c>
      <c r="E24" s="32" t="str">
        <f>IF(入力!$Z$15="","",入力!$Z$15)</f>
        <v>きりやま</v>
      </c>
      <c r="F24" s="32" t="str">
        <f>IF(入力!$AE$15="","",入力!$AE$15)</f>
        <v>りょう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桐山</v>
      </c>
      <c r="D53" s="32" t="str">
        <f>IF(OR(L53&lt;&gt;"○",入力!K23=""),"",入力!K23)</f>
        <v>陵</v>
      </c>
      <c r="E53" s="32" t="str">
        <f>IF(OR(L53&lt;&gt;"○",入力!F22=""),"",入力!F22)</f>
        <v>きりやま</v>
      </c>
      <c r="F53" s="32" t="str">
        <f>IF(OR(L53&lt;&gt;"○",入力!K22=""),"",入力!K22)</f>
        <v>りょう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大平</v>
      </c>
      <c r="D54" s="32" t="str">
        <f>IF(OR(L54&lt;&gt;"○",入力!K25=""),"",入力!K25)</f>
        <v>らん結</v>
      </c>
      <c r="E54" s="32" t="str">
        <f>IF(OR(L54&lt;&gt;"○",入力!F24=""),"",入力!F24)</f>
        <v>おおひら</v>
      </c>
      <c r="F54" s="32" t="str">
        <f>IF(OR(L54&lt;&gt;"○",入力!K24=""),"",入力!K24)</f>
        <v>らんまる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濵口</v>
      </c>
      <c r="D55" s="32" t="str">
        <f>IF(OR(L55&lt;&gt;"○",入力!K27=""),"",入力!K27)</f>
        <v>遼太</v>
      </c>
      <c r="E55" s="32" t="str">
        <f>IF(OR(L55&lt;&gt;"○",入力!F26=""),"",入力!F26)</f>
        <v>はまぐち</v>
      </c>
      <c r="F55" s="32" t="str">
        <f>IF(OR(L55&lt;&gt;"○",入力!K26=""),"",入力!K26)</f>
        <v>はると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福田</v>
      </c>
      <c r="D56" s="32" t="str">
        <f>IF(OR(L56&lt;&gt;"○",入力!K29=""),"",入力!K29)</f>
        <v>健太</v>
      </c>
      <c r="E56" s="32" t="str">
        <f>IF(OR(L56&lt;&gt;"○",入力!F28=""),"",入力!F28)</f>
        <v>ふくだ</v>
      </c>
      <c r="F56" s="32" t="str">
        <f>IF(OR(L56&lt;&gt;"○",入力!K28=""),"",入力!K28)</f>
        <v>けんた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紙井</v>
      </c>
      <c r="D57" s="32" t="str">
        <f>IF(OR(L57&lt;&gt;"○",入力!K31=""),"",入力!K31)</f>
        <v>大翔</v>
      </c>
      <c r="E57" s="32" t="str">
        <f>IF(OR(L57&lt;&gt;"○",入力!F30=""),"",入力!F30)</f>
        <v>かみい</v>
      </c>
      <c r="F57" s="32" t="str">
        <f>IF(OR(L57&lt;&gt;"○",入力!K30=""),"",入力!K30)</f>
        <v>ひろと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瀬戸</v>
      </c>
      <c r="D58" s="32" t="str">
        <f>IF(OR(L58&lt;&gt;"○",入力!K33=""),"",入力!K33)</f>
        <v>祐成</v>
      </c>
      <c r="E58" s="32" t="str">
        <f>IF(OR(L58&lt;&gt;"○",入力!F32=""),"",入力!F32)</f>
        <v>せと</v>
      </c>
      <c r="F58" s="32" t="str">
        <f>IF(OR(L58&lt;&gt;"○",入力!K32=""),"",入力!K32)</f>
        <v>ゆうせい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甲斐</v>
      </c>
      <c r="D59" s="32" t="str">
        <f>IF(OR(L59&lt;&gt;"○",入力!AE23=""),"",入力!AE23)</f>
        <v>大志</v>
      </c>
      <c r="E59" s="32" t="str">
        <f>IF(OR(L59&lt;&gt;"○",入力!Z22=""),"",入力!Z22)</f>
        <v>かい</v>
      </c>
      <c r="F59" s="32" t="str">
        <f>IF(OR(L59&lt;&gt;"○",入力!AE22=""),"",入力!AE22)</f>
        <v>たいし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安藤</v>
      </c>
      <c r="D60" s="32" t="str">
        <f>IF(OR(L60&lt;&gt;"○",入力!AE25=""),"",入力!AE25)</f>
        <v>陽介</v>
      </c>
      <c r="E60" s="32" t="str">
        <f>IF(OR(L60&lt;&gt;"○",入力!Z24=""),"",入力!Z24)</f>
        <v>あんどう</v>
      </c>
      <c r="F60" s="32" t="str">
        <f>IF(OR(L60&lt;&gt;"○",入力!AE24=""),"",入力!AE24)</f>
        <v>ようすけ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竹本</v>
      </c>
      <c r="D61" s="32" t="str">
        <f>IF(OR(L61&lt;&gt;"○",入力!AE27=""),"",入力!AE27)</f>
        <v>悠希</v>
      </c>
      <c r="E61" s="32" t="str">
        <f>IF(OR(L61&lt;&gt;"○",入力!Z26=""),"",入力!Z26)</f>
        <v>たけもと</v>
      </c>
      <c r="F61" s="32" t="str">
        <f>IF(OR(L61&lt;&gt;"○",入力!AE26=""),"",入力!AE26)</f>
        <v>ゆうき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11</v>
      </c>
      <c r="C62" s="32" t="str">
        <f>IF(OR(L62&lt;&gt;"○",入力!Z29=""),"",入力!Z29)</f>
        <v>内崎</v>
      </c>
      <c r="D62" s="32" t="str">
        <f>IF(OR(L62&lt;&gt;"○",入力!AE29=""),"",入力!AE29)</f>
        <v>聖也</v>
      </c>
      <c r="E62" s="32" t="str">
        <f>IF(OR(L62&lt;&gt;"○",入力!Z28=""),"",入力!Z28)</f>
        <v>うちざき</v>
      </c>
      <c r="F62" s="32" t="str">
        <f>IF(OR(L62&lt;&gt;"○",入力!AE28=""),"",入力!AE28)</f>
        <v>せいや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12</v>
      </c>
      <c r="C63" s="32" t="str">
        <f>IF(OR(L63&lt;&gt;"○",入力!Z31=""),"",入力!Z31)</f>
        <v>加藤</v>
      </c>
      <c r="D63" s="32" t="str">
        <f>IF(OR(L63&lt;&gt;"○",入力!AE31=""),"",入力!AE31)</f>
        <v>絢大</v>
      </c>
      <c r="E63" s="32" t="str">
        <f>IF(OR(L63&lt;&gt;"○",入力!Z30=""),"",入力!Z30)</f>
        <v>かとう</v>
      </c>
      <c r="F63" s="32" t="str">
        <f>IF(OR(L63&lt;&gt;"○",入力!AE30=""),"",入力!AE30)</f>
        <v>けんた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14</v>
      </c>
      <c r="C64" s="32" t="str">
        <f>IF(OR(L64&lt;&gt;"○",入力!Z33=""),"",入力!Z33)</f>
        <v>髙田</v>
      </c>
      <c r="D64" s="32" t="str">
        <f>IF(OR(L64&lt;&gt;"○",入力!AE33=""),"",入力!AE33)</f>
        <v>空璃</v>
      </c>
      <c r="E64" s="32" t="str">
        <f>IF(OR(L64&lt;&gt;"○",入力!Z32=""),"",入力!Z32)</f>
        <v>たかだ</v>
      </c>
      <c r="F64" s="32" t="str">
        <f>IF(OR(L64&lt;&gt;"○",入力!AE32=""),"",入力!AE32)</f>
        <v>くうり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南足柄市教育委員会</cp:lastModifiedBy>
  <cp:lastPrinted>2022-05-06T06:24:11Z</cp:lastPrinted>
  <dcterms:created xsi:type="dcterms:W3CDTF">2006-11-03T01:52:14Z</dcterms:created>
  <dcterms:modified xsi:type="dcterms:W3CDTF">2022-05-06T06:24:14Z</dcterms:modified>
</cp:coreProperties>
</file>