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B8" i="14"/>
  <c r="Z7" i="11"/>
  <c r="D9" i="14" s="1"/>
  <c r="D8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<sst xmlns="http://schemas.openxmlformats.org/spreadsheetml/2006/main" count="1448" uniqueCount="739">
  <si>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</si>
  <si>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</si>
  <si>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</si>
  <si>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</si>
  <si>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</si>
  <si>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</si>
  <si>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</si>
  <si>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</si>
  <si>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</si>
  <si>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</si>
  <si>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</si>
  <si>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</si>
  <si>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</si>
  <si>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</si>
  <si>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</si>
  <si>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</si>
  <si>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</si>
  <si>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</si>
  <si>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</si>
  <si>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</si>
  <si>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</si>
  <si>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</si>
  <si>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</si>
  <si>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</si>
  <si>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</si>
  <si>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</si>
  <si>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</si>
  <si>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</si>
  <si>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</si>
  <si>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</si>
  <si>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</si>
  <si>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</si>
  <si>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</si>
  <si>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</si>
  <si>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</si>
  <si>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</si>
  <si>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</si>
  <si>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</si>
  <si>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</si>
  <si>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</si>
  <si>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</si>
  <si>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</si>
  <si>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</si>
  <si>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</si>
  <si>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</si>
  <si>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</si>
  <si>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</si>
  <si>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</si>
  <si>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</si>
  <si>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</si>
  <si>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</si>
  <si>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</si>
  <si>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</si>
  <si>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</si>
  <si>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</si>
  <si>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</si>
  <si>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</si>
  <si>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</si>
  <si>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</si>
  <si>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</si>
  <si>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</si>
  <si>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</si>
  <si>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</si>
  <si>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</si>
  <si>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</si>
  <si>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</si>
  <si>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</si>
  <si>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</si>
  <si>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</si>
  <si>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</si>
  <si>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</si>
  <si>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</si>
  <si>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</si>
  <si>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</si>
  <si>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</si>
  <si>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</si>
  <si>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</si>
  <si>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</si>
  <si>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</si>
  <si>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</si>
  <si>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</si>
  <si>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</si>
  <si>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</si>
  <si>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</si>
  <si>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</si>
  <si>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</si>
  <si>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</si>
  <si>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</si>
  <si>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</si>
  <si>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</si>
  <si>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</si>
  <si>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</si>
  <si>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</si>
  <si>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</si>
  <si>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</si>
  <si>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</si>
  <si>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</si>
  <si>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</si>
  <si>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</si>
  <si>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</si>
  <si>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</si>
  <si>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</si>
  <si>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</si>
  <si>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</si>
  <si>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</si>
  <si>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</si>
  <si>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</si>
  <si>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</si>
  <si>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</si>
  <si>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</si>
  <si>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</si>
  <si>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</si>
  <si>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</si>
  <si>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</si>
  <si>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</si>
  <si>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</si>
  <si>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</si>
  <si>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</si>
  <si>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</si>
  <si>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</si>
  <si>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</si>
  <si>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</si>
  <si>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</si>
  <si>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</si>
  <si>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</si>
  <si>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</si>
  <si>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</si>
  <si>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</si>
  <si>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</si>
  <si>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</si>
  <si>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</si>
  <si>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</si>
  <si>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</si>
  <si>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</si>
  <si>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</si>
  <si>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</si>
  <si>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</si>
  <si>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</si>
  <si>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</si>
  <si>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</si>
  <si>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</si>
  <si>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</si>
  <si>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</si>
  <si>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</si>
  <si>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</si>
  <si>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</si>
  <si>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</si>
  <si>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</si>
  <si>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</si>
  <si>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</si>
  <si>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</si>
  <si>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</si>
  <si>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</si>
  <si>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</si>
  <si>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</si>
  <si>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</si>
  <si>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</si>
  <si>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</si>
  <si>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</si>
  <si>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</si>
  <si>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</si>
  <si>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</si>
  <si>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</si>
  <si>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</si>
  <si>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</si>
  <si>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</si>
  <si>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</si>
  <si>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</si>
  <si>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</si>
  <si>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</si>
  <si>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</si>
  <si>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</si>
  <si>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</si>
  <si>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</si>
  <si>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</si>
  <si>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</si>
  <si>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</si>
  <si>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</si>
  <si>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</si>
  <si>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</si>
  <si>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</si>
  <si>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</si>
  <si>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</si>
  <si>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</si>
  <si>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</si>
  <si>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</si>
  <si>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</si>
  <si>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</si>
  <si>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</si>
  <si>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</si>
  <si>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</si>
  <si>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</si>
  <si>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</si>
  <si>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</si>
  <si>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</si>
  <si>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</si>
  <si>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</si>
  <si>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</si>
  <si>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</si>
  <si>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</si>
  <si>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</si>
  <si>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</si>
  <si>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</si>
  <si>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</si>
  <si>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</si>
  <si>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</si>
  <si>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</si>
  <si>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</si>
  <si>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</si>
  <si>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</si>
  <si>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</si>
  <si>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</si>
  <si>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</si>
  <si>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</si>
  <si>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</si>
  <si>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</si>
  <si>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</si>
  <si>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</si>
  <si>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</si>
  <si>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</si>
  <si>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</si>
  <si>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</si>
  <si>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</si>
  <si>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</si>
  <si>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</si>
  <si>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</si>
  <si>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</si>
  <si>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</si>
  <si>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</si>
  <si>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</si>
  <si>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</si>
  <si>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</si>
  <si>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</si>
  <si>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</si>
  <si>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</si>
  <si>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</si>
  <si>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</si>
  <si>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</si>
  <si>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</si>
  <si>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</si>
  <si>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</si>
  <si>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</si>
  <si>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</si>
  <si>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</si>
  <si>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</si>
  <si>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</si>
  <si>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</si>
  <si>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</si>
  <si>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</si>
  <si>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</si>
  <si>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</si>
  <si>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</si>
  <si>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</si>
  <si>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</si>
  <si>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</si>
  <si>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</si>
  <si>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</si>
  <si>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</si>
  <si>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</si>
  <si>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</si>
  <si>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</si>
  <si>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</si>
  <si>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</si>
  <si>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</si>
  <si>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</si>
  <si>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</si>
  <si>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</si>
  <si>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</si>
  <si>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</si>
  <si>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</si>
  <si>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</si>
  <si>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</si>
  <si>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</si>
  <si>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</si>
  <si>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</si>
  <si>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</si>
  <si>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</si>
  <si>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</si>
  <si>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</si>
  <si>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</si>
  <si>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</si>
  <si>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</si>
  <si>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</si>
  <si>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</si>
  <si>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</si>
  <si>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</si>
  <si>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</si>
  <si>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</si>
  <si>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</si>
  <si>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</si>
  <si>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</si>
  <si>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</si>
  <si>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</si>
  <si>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</si>
  <si>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</si>
  <si>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</si>
  <si>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</si>
  <si>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</si>
  <si>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</si>
  <si>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</si>
  <si>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</si>
  <si>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</si>
  <si>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</si>
  <si>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</si>
  <si>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</si>
  <si>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</si>
  <si>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</si>
  <si>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</si>
  <si>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</si>
  <si>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</si>
  <si>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</si>
  <si>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</si>
  <si>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</si>
  <si>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</si>
  <si>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</si>
  <si>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</si>
  <si>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</si>
  <si>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</si>
  <si>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</si>
  <si>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</si>
  <si>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</si>
  <si>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</si>
  <si>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</si>
  <si>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</si>
  <si>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</si>
  <si>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</si>
  <si>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</si>
  <si>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</si>
  <si>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</si>
  <si>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</si>
  <si>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</si>
  <si>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</si>
  <si>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</si>
  <si>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</si>
  <si>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</si>
  <si>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</si>
  <si>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</si>
  <si>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</si>
  <si>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</si>
  <si>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</si>
  <si>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</si>
  <si>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</si>
  <si>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</si>
  <si>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</si>
  <si>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</si>
  <si>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</si>
  <si>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</si>
  <si>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</si>
  <si>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</si>
  <si>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</si>
  <si>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</si>
  <si>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</si>
  <si>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</si>
  <si>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</si>
  <si>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</si>
  <si>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</si>
  <si>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</si>
  <si>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</si>
  <si>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</si>
  <si>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</si>
  <si>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</si>
  <si>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</si>
  <si>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</si>
  <si>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</si>
  <si>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</si>
  <si>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</si>
  <si>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</si>
  <si>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</si>
  <si>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</si>
  <si>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</si>
  <si>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</si>
  <si>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</si>
  <si>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</si>
  <si>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</si>
  <si>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</si>
  <si>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</si>
  <si>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</si>
  <si>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</si>
  <si>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</si>
  <si>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</si>
  <si>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</si>
  <si>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</si>
  <si>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</si>
  <si>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</si>
  <si>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</si>
  <si>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</si>
  <si>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</si>
  <si>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</si>
  <si>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</si>
  <si>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</si>
  <si>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</si>
  <si>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</si>
  <si>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</si>
  <si>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</si>
  <si>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</si>
  <si>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</si>
  <si>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</si>
  <si>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</si>
  <si>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</si>
  <si>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</si>
  <si>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</si>
  <si>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</si>
  <si>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</si>
  <si>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</si>
  <si>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</si>
  <si>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</si>
  <si>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</si>
  <si>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</si>
  <si>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</si>
  <si>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</si>
  <si>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</si>
  <si>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</si>
  <si>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</si>
  <si>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</si>
  <si>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</si>
  <si>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</si>
  <si>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</si>
  <si>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</si>
  <si>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</si>
  <si>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</si>
  <si>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</si>
  <si>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</si>
  <si>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</si>
  <si>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</si>
  <si>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</si>
  <si>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</si>
  <si>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</si>
  <si>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</si>
  <si>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</si>
  <si>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</si>
  <si>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</si>
  <si>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</si>
  <si>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</si>
  <si>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</si>
  <si>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</si>
  <si>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</si>
  <si>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</si>
  <si>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</si>
  <si>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</si>
  <si>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</si>
  <si>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</si>
  <si>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</si>
  <si>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</si>
  <si>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</si>
  <si>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</si>
  <si>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</si>
  <si>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</si>
  <si>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</si>
  <si>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</si>
  <si>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</si>
  <si>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</si>
  <si>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</si>
  <si>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</si>
  <si>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</si>
  <si>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</si>
  <si>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</si>
  <si>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</si>
  <si>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</si>
  <si>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</si>
  <si>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</si>
  <si>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</si>
  <si>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</si>
  <si>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</si>
  <si>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</si>
  <si>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</si>
  <si>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</si>
  <si>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</si>
  <si>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</si>
  <si>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</si>
  <si>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</si>
  <si>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</si>
  <si>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</si>
  <si>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</si>
  <si>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</si>
  <si>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</si>
  <si>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</si>
  <si>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</si>
  <si>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</si>
  <si>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</si>
  <si>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</si>
  <si>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</si>
  <si>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</si>
  <si>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</si>
  <si>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</si>
  <si>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</si>
  <si>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</si>
  <si>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</si>
  <si>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</si>
  <si>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</si>
  <si>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</si>
  <si>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</si>
  <si>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</si>
  <si>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</si>
  <si>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</si>
  <si>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</si>
  <si>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</si>
  <si>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</si>
  <si>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</si>
  <si>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</si>
  <si>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</si>
  <si>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</si>
  <si>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</si>
  <si>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</si>
  <si>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</si>
  <si>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</si>
  <si>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</si>
  <si>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</si>
  <si>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</si>
  <si>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</si>
  <si>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</si>
  <si>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</si>
  <si>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</si>
  <si>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</si>
  <si>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</si>
  <si>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</si>
  <si>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</si>
  <si>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</si>
  <si>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</si>
  <si>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</si>
  <si>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</si>
  <si>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</si>
  <si>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</si>
  <si>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</si>
  <si>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</si>
  <si>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</si>
  <si>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</si>
  <si>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</si>
  <si>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</si>
  <si>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</si>
  <si>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</si>
  <si>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</si>
  <si>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</si>
  <si>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</si>
  <si>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</si>
  <si>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</si>
  <si>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</si>
  <si>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</si>
  <si>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</si>
  <si>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</si>
  <si>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</si>
  <si>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</si>
  <si>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</si>
  <si>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</si>
  <si>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</si>
  <si>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</si>
  <si>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</si>
  <si>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</si>
  <si>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</si>
  <si>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</si>
  <si>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</si>
  <si>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</si>
  <si>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</si>
  <si>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</si>
  <si>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</si>
  <si>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</si>
  <si>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</si>
  <si>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</si>
  <si>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</si>
  <si>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</si>
  <si>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</si>
  <si>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</si>
  <si>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</si>
  <si>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</si>
  <si>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</si>
  <si>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</si>
  <si>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</si>
  <si>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</si>
  <si>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</si>
  <si>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</si>
  <si>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</si>
  <si>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</si>
  <si>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</si>
  <si>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</si>
  <si>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</si>
  <si>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</si>
  <si>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</si>
  <si>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</si>
  <si>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</si>
  <si>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</si>
  <si>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</si>
  <si>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</si>
  <si>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</si>
  <si>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</si>
  <si>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</si>
  <si>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</si>
  <si>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</si>
  <si>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</si>
  <si>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</si>
  <si>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</si>
  <si>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</si>
  <si>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</si>
  <si>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</si>
  <si>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</si>
  <si>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</si>
  <si>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</si>
  <si>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</si>
  <si>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</si>
  <si>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</si>
  <si>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</si>
  <si>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</si>
  <si>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</si>
  <si>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</si>
  <si>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</si>
  <si>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</si>
  <si>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</si>
  <si>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</si>
  <si>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</si>
  <si>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</si>
  <si>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</si>
  <si>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</si>
  <si>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</si>
  <si>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</si>
  <si>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</si>
  <si>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</si>
  <si>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</si>
  <si>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</si>
  <si>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</si>
  <si>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</si>
  <si>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</si>
  <si>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</si>
  <si>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</si>
  <si>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</si>
  <si>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</si>
  <si>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</si>
  <si>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</si>
  <si>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</si>
  <si>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</si>
  <si>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</si>
  <si>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</si>
  <si>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</si>
  <si>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</si>
  <si>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</si>
  <si>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</si>
  <si>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</si>
  <si>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</si>
  <si>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</si>
  <si>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</si>
  <si>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</si>
  <si>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</si>
  <si>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</si>
  <si>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</si>
  <si>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</si>
  <si>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</si>
  <si>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</si>
  <si>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</si>
  <si>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</si>
  <si>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</si>
  <si>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</si>
  <si>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</si>
  <si>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</si>
  <si>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</si>
  <si>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</si>
  <si>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</si>
  <si>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</si>
  <si>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</si>
  <si>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</si>
  <si>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</si>
  <si>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</si>
  <si>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</si>
  <si>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</si>
  <si>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</si>
  <si>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</si>
  <si>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</si>
  <si>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</si>
  <si>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</si>
  <si>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</si>
  <si>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</si>
  <si>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</si>
  <si>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</si>
  <si>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</si>
  <si>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</si>
  <si>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</si>
  <si>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</si>
  <si>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</si>
  <si>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</si>
  <si>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</si>
  <si>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</si>
  <si>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</si>
  <si>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</si>
  <si>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</si>
  <si>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</si>
  <si>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</si>
  <si>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</si>
  <si>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</si>
  <si>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</si>
  <si>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</si>
  <si>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中井町立中井中学校</t>
    <rPh sb="0" eb="2">
      <t>ナカイ</t>
    </rPh>
    <rPh sb="2" eb="4">
      <t>チョウリツ</t>
    </rPh>
    <rPh sb="4" eb="6">
      <t>ナカイ</t>
    </rPh>
    <rPh sb="6" eb="9">
      <t>チュウガッコウ</t>
    </rPh>
    <phoneticPr fontId="2"/>
  </si>
  <si>
    <t>県西</t>
    <rPh sb="0" eb="1">
      <t>ケン</t>
    </rPh>
    <rPh sb="1" eb="2">
      <t>ニシ</t>
    </rPh>
    <phoneticPr fontId="2"/>
  </si>
  <si>
    <t>２５９</t>
    <phoneticPr fontId="2"/>
  </si>
  <si>
    <t>０１５３</t>
    <phoneticPr fontId="2"/>
  </si>
  <si>
    <t>足柄上郡中井町比奈窪２９５</t>
    <rPh sb="0" eb="2">
      <t>アシガラ</t>
    </rPh>
    <rPh sb="2" eb="3">
      <t>ウエ</t>
    </rPh>
    <rPh sb="3" eb="4">
      <t>グン</t>
    </rPh>
    <rPh sb="4" eb="7">
      <t>ナカイマチ</t>
    </rPh>
    <rPh sb="7" eb="9">
      <t>ヒナ</t>
    </rPh>
    <rPh sb="9" eb="10">
      <t>クボ</t>
    </rPh>
    <phoneticPr fontId="2"/>
  </si>
  <si>
    <t>０４６５</t>
    <phoneticPr fontId="2"/>
  </si>
  <si>
    <t>８１</t>
    <phoneticPr fontId="2"/>
  </si>
  <si>
    <t>０２２６</t>
    <phoneticPr fontId="2"/>
  </si>
  <si>
    <t>０４６５</t>
    <phoneticPr fontId="2"/>
  </si>
  <si>
    <t>０９９９</t>
    <phoneticPr fontId="2"/>
  </si>
  <si>
    <t>御手洗</t>
    <rPh sb="0" eb="3">
      <t>ミタライ</t>
    </rPh>
    <phoneticPr fontId="2"/>
  </si>
  <si>
    <t>雄太</t>
    <rPh sb="0" eb="2">
      <t>ユウタ</t>
    </rPh>
    <phoneticPr fontId="2"/>
  </si>
  <si>
    <t>みたらい</t>
    <phoneticPr fontId="2"/>
  </si>
  <si>
    <t>ゆうた</t>
    <phoneticPr fontId="2"/>
  </si>
  <si>
    <t>本山</t>
    <rPh sb="0" eb="2">
      <t>モトヤマ</t>
    </rPh>
    <phoneticPr fontId="2"/>
  </si>
  <si>
    <t>典史</t>
    <rPh sb="0" eb="2">
      <t>ノリフミ</t>
    </rPh>
    <phoneticPr fontId="2"/>
  </si>
  <si>
    <t>もとやま</t>
    <phoneticPr fontId="2"/>
  </si>
  <si>
    <t>のりふみ</t>
    <phoneticPr fontId="2"/>
  </si>
  <si>
    <t>山本</t>
    <rPh sb="0" eb="2">
      <t>ヤマモト</t>
    </rPh>
    <phoneticPr fontId="2"/>
  </si>
  <si>
    <t>颯心</t>
    <rPh sb="0" eb="1">
      <t>ハヤテ</t>
    </rPh>
    <rPh sb="1" eb="2">
      <t>ココロ</t>
    </rPh>
    <phoneticPr fontId="2"/>
  </si>
  <si>
    <t>やまもと</t>
    <phoneticPr fontId="2"/>
  </si>
  <si>
    <t>りゅうしん</t>
    <phoneticPr fontId="2"/>
  </si>
  <si>
    <t>竹久保</t>
    <rPh sb="0" eb="3">
      <t>タケクボ</t>
    </rPh>
    <phoneticPr fontId="2"/>
  </si>
  <si>
    <t>皓也</t>
    <rPh sb="1" eb="2">
      <t>ヤ</t>
    </rPh>
    <phoneticPr fontId="2"/>
  </si>
  <si>
    <t>たけくぼ</t>
    <phoneticPr fontId="2"/>
  </si>
  <si>
    <t>こうや</t>
    <phoneticPr fontId="2"/>
  </si>
  <si>
    <t>カギンバルｼﾞｬﾝ</t>
    <phoneticPr fontId="2"/>
  </si>
  <si>
    <t>ﾁｬﾙｽ</t>
    <phoneticPr fontId="2"/>
  </si>
  <si>
    <t>カギンバルｼﾞｬﾝ</t>
    <phoneticPr fontId="2"/>
  </si>
  <si>
    <t>ﾁｬﾙｽ</t>
    <phoneticPr fontId="2"/>
  </si>
  <si>
    <t>ｻﾚﾝﾏｰｸ</t>
    <phoneticPr fontId="2"/>
  </si>
  <si>
    <t>ﾚｵ</t>
    <phoneticPr fontId="2"/>
  </si>
  <si>
    <t>ｻﾚﾝﾏｰｸ</t>
    <phoneticPr fontId="2"/>
  </si>
  <si>
    <t>井上</t>
    <rPh sb="0" eb="2">
      <t>イノウエ</t>
    </rPh>
    <phoneticPr fontId="2"/>
  </si>
  <si>
    <t>望</t>
    <rPh sb="0" eb="1">
      <t>ノゾム</t>
    </rPh>
    <phoneticPr fontId="2"/>
  </si>
  <si>
    <t>いのうえ</t>
    <phoneticPr fontId="2"/>
  </si>
  <si>
    <t>のぞむ</t>
    <phoneticPr fontId="2"/>
  </si>
  <si>
    <t>牧田</t>
    <rPh sb="0" eb="2">
      <t>マキタ</t>
    </rPh>
    <phoneticPr fontId="2"/>
  </si>
  <si>
    <t>幌生</t>
    <rPh sb="1" eb="2">
      <t>イ</t>
    </rPh>
    <phoneticPr fontId="2"/>
  </si>
  <si>
    <t>まきた</t>
    <phoneticPr fontId="2"/>
  </si>
  <si>
    <t>こうき</t>
    <phoneticPr fontId="2"/>
  </si>
  <si>
    <t>橋本</t>
    <rPh sb="0" eb="2">
      <t>ハシモト</t>
    </rPh>
    <phoneticPr fontId="2"/>
  </si>
  <si>
    <t>往泰</t>
    <rPh sb="0" eb="1">
      <t>ユ</t>
    </rPh>
    <rPh sb="1" eb="2">
      <t>ヤスシ</t>
    </rPh>
    <phoneticPr fontId="2"/>
  </si>
  <si>
    <t>はしもと</t>
  </si>
  <si>
    <t>ゆきやす</t>
  </si>
  <si>
    <t>伊藤</t>
    <rPh sb="0" eb="2">
      <t>イトウ</t>
    </rPh>
    <phoneticPr fontId="2"/>
  </si>
  <si>
    <t>紅葉</t>
    <rPh sb="0" eb="1">
      <t>ベニ</t>
    </rPh>
    <rPh sb="1" eb="2">
      <t>ハ</t>
    </rPh>
    <phoneticPr fontId="2"/>
  </si>
  <si>
    <t>いとう</t>
    <phoneticPr fontId="2"/>
  </si>
  <si>
    <t>くれは</t>
    <phoneticPr fontId="2"/>
  </si>
  <si>
    <t>豊田</t>
    <rPh sb="0" eb="2">
      <t>トヨダ</t>
    </rPh>
    <phoneticPr fontId="2"/>
  </si>
  <si>
    <t>諒月</t>
    <rPh sb="0" eb="1">
      <t>リョウ</t>
    </rPh>
    <rPh sb="1" eb="2">
      <t>ツキ</t>
    </rPh>
    <phoneticPr fontId="2"/>
  </si>
  <si>
    <t>とよだ</t>
    <phoneticPr fontId="2"/>
  </si>
  <si>
    <t>りょうが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</si>
</sst>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131" xfId="0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K7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E23" sqref="AE23:AI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8115</v>
      </c>
      <c r="T2" s="233"/>
      <c r="U2" s="233"/>
      <c r="V2" s="233"/>
      <c r="W2" s="233"/>
      <c r="X2" s="233"/>
      <c r="Y2" s="234"/>
      <c r="Z2" s="236" t="s">
        <v>687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">
        <v>686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691</v>
      </c>
      <c r="AC4" s="216"/>
      <c r="AD4" s="216"/>
      <c r="AE4" s="216"/>
      <c r="AF4" s="4" t="s">
        <v>584</v>
      </c>
      <c r="AG4" s="216" t="s">
        <v>692</v>
      </c>
      <c r="AH4" s="216"/>
      <c r="AI4" s="216"/>
      <c r="AJ4" s="216"/>
      <c r="AK4" s="4" t="s">
        <v>584</v>
      </c>
      <c r="AL4" s="216" t="s">
        <v>693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690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688</v>
      </c>
      <c r="G6" s="196"/>
      <c r="H6" s="24" t="s">
        <v>586</v>
      </c>
      <c r="I6" s="197" t="s">
        <v>689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694</v>
      </c>
      <c r="AC6" s="200"/>
      <c r="AD6" s="200"/>
      <c r="AE6" s="200"/>
      <c r="AF6" s="25" t="s">
        <v>587</v>
      </c>
      <c r="AG6" s="200" t="s">
        <v>692</v>
      </c>
      <c r="AH6" s="200"/>
      <c r="AI6" s="200"/>
      <c r="AJ6" s="200"/>
      <c r="AK6" s="25" t="s">
        <v>587</v>
      </c>
      <c r="AL6" s="200" t="s">
        <v>695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698</v>
      </c>
      <c r="G12" s="260"/>
      <c r="H12" s="260"/>
      <c r="I12" s="260"/>
      <c r="J12" s="260"/>
      <c r="K12" s="260" t="s">
        <v>699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702</v>
      </c>
      <c r="AA12" s="260"/>
      <c r="AB12" s="260"/>
      <c r="AC12" s="260"/>
      <c r="AD12" s="260"/>
      <c r="AE12" s="260" t="s">
        <v>703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696</v>
      </c>
      <c r="G13" s="240"/>
      <c r="H13" s="240"/>
      <c r="I13" s="240"/>
      <c r="J13" s="249"/>
      <c r="K13" s="240" t="s">
        <v>697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700</v>
      </c>
      <c r="AA13" s="240"/>
      <c r="AB13" s="240"/>
      <c r="AC13" s="240"/>
      <c r="AD13" s="249"/>
      <c r="AE13" s="240" t="s">
        <v>701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706</v>
      </c>
      <c r="AA15" s="260"/>
      <c r="AB15" s="260"/>
      <c r="AC15" s="260"/>
      <c r="AD15" s="260"/>
      <c r="AE15" s="260" t="s">
        <v>707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704</v>
      </c>
      <c r="AA16" s="240"/>
      <c r="AB16" s="240"/>
      <c r="AC16" s="240"/>
      <c r="AD16" s="249"/>
      <c r="AE16" s="240" t="s">
        <v>705</v>
      </c>
      <c r="AF16" s="240"/>
      <c r="AG16" s="240"/>
      <c r="AH16" s="240"/>
      <c r="AI16" s="251"/>
      <c r="AJ16" s="252"/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706</v>
      </c>
      <c r="G22" s="116"/>
      <c r="H22" s="116"/>
      <c r="I22" s="116"/>
      <c r="J22" s="116"/>
      <c r="K22" s="116" t="s">
        <v>707</v>
      </c>
      <c r="L22" s="116"/>
      <c r="M22" s="116"/>
      <c r="N22" s="116"/>
      <c r="O22" s="117"/>
      <c r="P22" s="113">
        <v>1</v>
      </c>
      <c r="Q22" s="113"/>
      <c r="R22" s="104">
        <v>158</v>
      </c>
      <c r="S22" s="105"/>
      <c r="T22" s="104" t="s">
        <v>544</v>
      </c>
      <c r="U22" s="105"/>
      <c r="V22" s="111">
        <v>7</v>
      </c>
      <c r="W22" s="112"/>
      <c r="X22" s="113">
        <v>8</v>
      </c>
      <c r="Y22" s="113"/>
      <c r="Z22" s="115" t="s">
        <v>737</v>
      </c>
      <c r="AA22" s="116"/>
      <c r="AB22" s="116"/>
      <c r="AC22" s="116"/>
      <c r="AD22" s="116"/>
      <c r="AE22" s="116" t="s">
        <v>738</v>
      </c>
      <c r="AF22" s="116"/>
      <c r="AG22" s="116"/>
      <c r="AH22" s="116"/>
      <c r="AI22" s="117"/>
      <c r="AJ22" s="113">
        <v>1</v>
      </c>
      <c r="AK22" s="113"/>
      <c r="AL22" s="104">
        <v>150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704</v>
      </c>
      <c r="G23" s="109"/>
      <c r="H23" s="109"/>
      <c r="I23" s="109"/>
      <c r="J23" s="109"/>
      <c r="K23" s="109" t="s">
        <v>705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735</v>
      </c>
      <c r="AA23" s="109"/>
      <c r="AB23" s="109"/>
      <c r="AC23" s="109"/>
      <c r="AD23" s="109"/>
      <c r="AE23" s="109" t="s">
        <v>736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710</v>
      </c>
      <c r="G24" s="82"/>
      <c r="H24" s="82"/>
      <c r="I24" s="82"/>
      <c r="J24" s="82"/>
      <c r="K24" s="82" t="s">
        <v>711</v>
      </c>
      <c r="L24" s="82"/>
      <c r="M24" s="82"/>
      <c r="N24" s="82"/>
      <c r="O24" s="83"/>
      <c r="P24" s="72">
        <v>1</v>
      </c>
      <c r="Q24" s="72"/>
      <c r="R24" s="88">
        <v>166</v>
      </c>
      <c r="S24" s="89"/>
      <c r="T24" s="68" t="s">
        <v>544</v>
      </c>
      <c r="U24" s="69"/>
      <c r="V24" s="84">
        <v>8</v>
      </c>
      <c r="W24" s="85"/>
      <c r="X24" s="72">
        <v>9</v>
      </c>
      <c r="Y24" s="72"/>
      <c r="Z24" s="81" t="s">
        <v>729</v>
      </c>
      <c r="AA24" s="82"/>
      <c r="AB24" s="82"/>
      <c r="AC24" s="82"/>
      <c r="AD24" s="82"/>
      <c r="AE24" s="82" t="s">
        <v>730</v>
      </c>
      <c r="AF24" s="82"/>
      <c r="AG24" s="82"/>
      <c r="AH24" s="82"/>
      <c r="AI24" s="83"/>
      <c r="AJ24" s="72">
        <v>1</v>
      </c>
      <c r="AK24" s="72"/>
      <c r="AL24" s="88">
        <v>143</v>
      </c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708</v>
      </c>
      <c r="G25" s="100"/>
      <c r="H25" s="100"/>
      <c r="I25" s="100"/>
      <c r="J25" s="100"/>
      <c r="K25" s="100" t="s">
        <v>709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390" t="s">
        <v>727</v>
      </c>
      <c r="AA25" s="391"/>
      <c r="AB25" s="391"/>
      <c r="AC25" s="391"/>
      <c r="AD25" s="392"/>
      <c r="AE25" s="100" t="s">
        <v>728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714</v>
      </c>
      <c r="G26" s="82"/>
      <c r="H26" s="82"/>
      <c r="I26" s="82"/>
      <c r="J26" s="82"/>
      <c r="K26" s="82" t="s">
        <v>715</v>
      </c>
      <c r="L26" s="82"/>
      <c r="M26" s="82"/>
      <c r="N26" s="82"/>
      <c r="O26" s="83"/>
      <c r="P26" s="72">
        <v>1</v>
      </c>
      <c r="Q26" s="72"/>
      <c r="R26" s="88">
        <v>167</v>
      </c>
      <c r="S26" s="89"/>
      <c r="T26" s="296" t="s">
        <v>544</v>
      </c>
      <c r="U26" s="297"/>
      <c r="V26" s="94">
        <v>9</v>
      </c>
      <c r="W26" s="95"/>
      <c r="X26" s="72">
        <v>10</v>
      </c>
      <c r="Y26" s="72"/>
      <c r="Z26" s="81" t="s">
        <v>733</v>
      </c>
      <c r="AA26" s="82"/>
      <c r="AB26" s="82"/>
      <c r="AC26" s="82"/>
      <c r="AD26" s="82"/>
      <c r="AE26" s="82" t="s">
        <v>734</v>
      </c>
      <c r="AF26" s="82"/>
      <c r="AG26" s="82"/>
      <c r="AH26" s="82"/>
      <c r="AI26" s="83"/>
      <c r="AJ26" s="72">
        <v>1</v>
      </c>
      <c r="AK26" s="72"/>
      <c r="AL26" s="88">
        <v>155</v>
      </c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712</v>
      </c>
      <c r="G27" s="100"/>
      <c r="H27" s="100"/>
      <c r="I27" s="100"/>
      <c r="J27" s="100"/>
      <c r="K27" s="100" t="s">
        <v>713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731</v>
      </c>
      <c r="AA27" s="100"/>
      <c r="AB27" s="100"/>
      <c r="AC27" s="100"/>
      <c r="AD27" s="100"/>
      <c r="AE27" s="100" t="s">
        <v>732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718</v>
      </c>
      <c r="G28" s="82"/>
      <c r="H28" s="82"/>
      <c r="I28" s="82"/>
      <c r="J28" s="82"/>
      <c r="K28" s="82" t="s">
        <v>717</v>
      </c>
      <c r="L28" s="82"/>
      <c r="M28" s="82"/>
      <c r="N28" s="82"/>
      <c r="O28" s="83"/>
      <c r="P28" s="72">
        <v>1</v>
      </c>
      <c r="Q28" s="72"/>
      <c r="R28" s="88">
        <v>147</v>
      </c>
      <c r="S28" s="89"/>
      <c r="T28" s="290" t="s">
        <v>544</v>
      </c>
      <c r="U28" s="291"/>
      <c r="V28" s="84">
        <v>10</v>
      </c>
      <c r="W28" s="85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716</v>
      </c>
      <c r="G29" s="100"/>
      <c r="H29" s="100"/>
      <c r="I29" s="100"/>
      <c r="J29" s="100"/>
      <c r="K29" s="100" t="s">
        <v>717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721</v>
      </c>
      <c r="G30" s="82"/>
      <c r="H30" s="82"/>
      <c r="I30" s="82"/>
      <c r="J30" s="82"/>
      <c r="K30" s="82" t="s">
        <v>722</v>
      </c>
      <c r="L30" s="82"/>
      <c r="M30" s="82"/>
      <c r="N30" s="82"/>
      <c r="O30" s="83"/>
      <c r="P30" s="72">
        <v>1</v>
      </c>
      <c r="Q30" s="72"/>
      <c r="R30" s="88">
        <v>166</v>
      </c>
      <c r="S30" s="89"/>
      <c r="T30" s="290" t="s">
        <v>544</v>
      </c>
      <c r="U30" s="291"/>
      <c r="V30" s="77">
        <v>11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719</v>
      </c>
      <c r="G31" s="100"/>
      <c r="H31" s="100"/>
      <c r="I31" s="100"/>
      <c r="J31" s="100"/>
      <c r="K31" s="100" t="s">
        <v>720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/>
      <c r="AA31" s="100"/>
      <c r="AB31" s="100"/>
      <c r="AC31" s="100"/>
      <c r="AD31" s="100"/>
      <c r="AE31" s="100"/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725</v>
      </c>
      <c r="G32" s="82"/>
      <c r="H32" s="82"/>
      <c r="I32" s="82"/>
      <c r="J32" s="82"/>
      <c r="K32" s="82" t="s">
        <v>726</v>
      </c>
      <c r="L32" s="82"/>
      <c r="M32" s="82"/>
      <c r="N32" s="82"/>
      <c r="O32" s="83"/>
      <c r="P32" s="72">
        <v>1</v>
      </c>
      <c r="Q32" s="72"/>
      <c r="R32" s="88">
        <v>156</v>
      </c>
      <c r="S32" s="89"/>
      <c r="T32" s="290" t="s">
        <v>544</v>
      </c>
      <c r="U32" s="291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723</v>
      </c>
      <c r="G33" s="75"/>
      <c r="H33" s="75"/>
      <c r="I33" s="75"/>
      <c r="J33" s="75"/>
      <c r="K33" s="75" t="s">
        <v>724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1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8115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県西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中井町立中井中学校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みたらい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御手洗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/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やまもと</v>
      </c>
      <c r="F15" s="313"/>
      <c r="G15" s="313"/>
      <c r="H15" s="313"/>
      <c r="I15" s="313"/>
      <c r="J15" s="313" t="str">
        <f>IF(入力!K22="","",入力!K22)</f>
        <v>りゅうしん</v>
      </c>
      <c r="K15" s="313"/>
      <c r="L15" s="313"/>
      <c r="M15" s="313"/>
      <c r="N15" s="314"/>
      <c r="O15" s="316">
        <f>IF(入力!P22="","",入力!P22)</f>
        <v>1</v>
      </c>
      <c r="P15" s="316"/>
      <c r="Q15" s="318">
        <f>IF(入力!R22="","",入力!R22)</f>
        <v>158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8</v>
      </c>
      <c r="X15" s="316"/>
      <c r="Y15" s="312" t="str">
        <f>IF(入力!Z22="","",入力!Z22)</f>
        <v>とよだ</v>
      </c>
      <c r="Z15" s="313"/>
      <c r="AA15" s="313"/>
      <c r="AB15" s="313"/>
      <c r="AC15" s="313"/>
      <c r="AD15" s="313" t="str">
        <f>IF(入力!AE22="","",入力!AE22)</f>
        <v>りょうが</v>
      </c>
      <c r="AE15" s="313"/>
      <c r="AF15" s="313"/>
      <c r="AG15" s="313"/>
      <c r="AH15" s="314"/>
      <c r="AI15" s="316">
        <f>IF(入力!AJ22="","",入力!AJ22)</f>
        <v>1</v>
      </c>
      <c r="AJ15" s="316"/>
      <c r="AK15" s="318">
        <f>IF(入力!AL22="","",入力!AL22)</f>
        <v>150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山本</v>
      </c>
      <c r="F16" s="327"/>
      <c r="G16" s="327"/>
      <c r="H16" s="327"/>
      <c r="I16" s="327"/>
      <c r="J16" s="327" t="str">
        <f>IF(入力!K23="","",入力!K23)</f>
        <v>颯心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豊田</v>
      </c>
      <c r="Z16" s="327"/>
      <c r="AA16" s="327"/>
      <c r="AB16" s="327"/>
      <c r="AC16" s="327"/>
      <c r="AD16" s="327" t="str">
        <f>IF(入力!AE23="","",入力!AE23)</f>
        <v>諒月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たけくぼ</v>
      </c>
      <c r="F17" s="308"/>
      <c r="G17" s="308"/>
      <c r="H17" s="308"/>
      <c r="I17" s="308"/>
      <c r="J17" s="308" t="str">
        <f>IF(入力!K24="","",入力!K24)</f>
        <v>こうや</v>
      </c>
      <c r="K17" s="308"/>
      <c r="L17" s="308"/>
      <c r="M17" s="308"/>
      <c r="N17" s="309"/>
      <c r="O17" s="310">
        <f>IF(入力!P24="","",入力!P24)</f>
        <v>1</v>
      </c>
      <c r="P17" s="310"/>
      <c r="Q17" s="302">
        <f>IF(入力!R24="","",入力!R24)</f>
        <v>166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9</v>
      </c>
      <c r="X17" s="310"/>
      <c r="Y17" s="315" t="str">
        <f>IF(入力!Z24="","",入力!Z24)</f>
        <v>はしもと</v>
      </c>
      <c r="Z17" s="308"/>
      <c r="AA17" s="308"/>
      <c r="AB17" s="308"/>
      <c r="AC17" s="308"/>
      <c r="AD17" s="308" t="str">
        <f>IF(入力!AE24="","",入力!AE24)</f>
        <v>ゆきやす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143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竹久保</v>
      </c>
      <c r="F18" s="301"/>
      <c r="G18" s="301"/>
      <c r="H18" s="301"/>
      <c r="I18" s="301"/>
      <c r="J18" s="301" t="str">
        <f>IF(入力!K25="","",入力!K25)</f>
        <v>皓也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橋本</v>
      </c>
      <c r="Z18" s="301"/>
      <c r="AA18" s="301"/>
      <c r="AB18" s="301"/>
      <c r="AC18" s="301"/>
      <c r="AD18" s="301" t="str">
        <f>IF(入力!AE25="","",入力!AE25)</f>
        <v>往泰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カギンバルｼﾞｬﾝ</v>
      </c>
      <c r="F19" s="308"/>
      <c r="G19" s="308"/>
      <c r="H19" s="308"/>
      <c r="I19" s="308"/>
      <c r="J19" s="308" t="str">
        <f>IF(入力!K26="","",入力!K26)</f>
        <v>ﾁｬﾙｽ</v>
      </c>
      <c r="K19" s="308"/>
      <c r="L19" s="308"/>
      <c r="M19" s="308"/>
      <c r="N19" s="309"/>
      <c r="O19" s="310">
        <f>IF(入力!P26="","",入力!P26)</f>
        <v>1</v>
      </c>
      <c r="P19" s="310"/>
      <c r="Q19" s="302">
        <f>IF(入力!R26="","",入力!R26)</f>
        <v>167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10</v>
      </c>
      <c r="X19" s="310"/>
      <c r="Y19" s="315" t="str">
        <f>IF(入力!Z26="","",入力!Z26)</f>
        <v>いとう</v>
      </c>
      <c r="Z19" s="308"/>
      <c r="AA19" s="308"/>
      <c r="AB19" s="308"/>
      <c r="AC19" s="308"/>
      <c r="AD19" s="308" t="str">
        <f>IF(入力!AE26="","",入力!AE26)</f>
        <v>くれは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155</v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カギンバルｼﾞｬﾝ</v>
      </c>
      <c r="F20" s="301"/>
      <c r="G20" s="301"/>
      <c r="H20" s="301"/>
      <c r="I20" s="301"/>
      <c r="J20" s="301" t="str">
        <f>IF(入力!K27="","",入力!K27)</f>
        <v>ﾁｬﾙｽ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伊藤</v>
      </c>
      <c r="Z20" s="301"/>
      <c r="AA20" s="301"/>
      <c r="AB20" s="301"/>
      <c r="AC20" s="301"/>
      <c r="AD20" s="301" t="str">
        <f>IF(入力!AE27="","",入力!AE27)</f>
        <v>紅葉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ｻﾚﾝﾏｰｸ</v>
      </c>
      <c r="F21" s="308"/>
      <c r="G21" s="308"/>
      <c r="H21" s="308"/>
      <c r="I21" s="308"/>
      <c r="J21" s="308" t="str">
        <f>IF(入力!K28="","",入力!K28)</f>
        <v>ﾚｵ</v>
      </c>
      <c r="K21" s="308"/>
      <c r="L21" s="308"/>
      <c r="M21" s="308"/>
      <c r="N21" s="309"/>
      <c r="O21" s="310">
        <f>IF(入力!P28="","",入力!P28)</f>
        <v>1</v>
      </c>
      <c r="P21" s="310"/>
      <c r="Q21" s="302">
        <f>IF(入力!R28="","",入力!R28)</f>
        <v>147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 t="str">
        <f>IF(入力!X28="","",入力!X28)</f>
        <v/>
      </c>
      <c r="X21" s="310"/>
      <c r="Y21" s="315" t="str">
        <f>IF(入力!Z28="","",入力!Z28)</f>
        <v/>
      </c>
      <c r="Z21" s="308"/>
      <c r="AA21" s="308"/>
      <c r="AB21" s="308"/>
      <c r="AC21" s="308"/>
      <c r="AD21" s="308" t="str">
        <f>IF(入力!AE28="","",入力!AE28)</f>
        <v/>
      </c>
      <c r="AE21" s="308"/>
      <c r="AF21" s="308"/>
      <c r="AG21" s="308"/>
      <c r="AH21" s="309"/>
      <c r="AI21" s="310" t="str">
        <f>IF(入力!AJ28="","",入力!AJ28)</f>
        <v/>
      </c>
      <c r="AJ21" s="310"/>
      <c r="AK21" s="302" t="str">
        <f>IF(入力!AL28="","",入力!AL28)</f>
        <v/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ｻﾚﾝﾏｰｸ</v>
      </c>
      <c r="F22" s="301"/>
      <c r="G22" s="301"/>
      <c r="H22" s="301"/>
      <c r="I22" s="301"/>
      <c r="J22" s="301" t="str">
        <f>IF(入力!K29="","",入力!K29)</f>
        <v>ﾚｵ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/>
      </c>
      <c r="Z22" s="301"/>
      <c r="AA22" s="301"/>
      <c r="AB22" s="301"/>
      <c r="AC22" s="301"/>
      <c r="AD22" s="301" t="str">
        <f>IF(入力!AE29="","",入力!AE29)</f>
        <v/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いのうえ</v>
      </c>
      <c r="F23" s="308"/>
      <c r="G23" s="308"/>
      <c r="H23" s="308"/>
      <c r="I23" s="308"/>
      <c r="J23" s="308" t="str">
        <f>IF(入力!K30="","",入力!K30)</f>
        <v>のぞむ</v>
      </c>
      <c r="K23" s="308"/>
      <c r="L23" s="308"/>
      <c r="M23" s="308"/>
      <c r="N23" s="309"/>
      <c r="O23" s="310">
        <f>IF(入力!P30="","",入力!P30)</f>
        <v>1</v>
      </c>
      <c r="P23" s="310"/>
      <c r="Q23" s="302">
        <f>IF(入力!R30="","",入力!R30)</f>
        <v>166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 t="str">
        <f>IF(入力!X30="","",入力!X30)</f>
        <v/>
      </c>
      <c r="X23" s="310"/>
      <c r="Y23" s="315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10" t="str">
        <f>IF(入力!AJ30="","",入力!AJ30)</f>
        <v/>
      </c>
      <c r="AJ23" s="310"/>
      <c r="AK23" s="302" t="str">
        <f>IF(入力!AL30="","",入力!AL30)</f>
        <v/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井上</v>
      </c>
      <c r="F24" s="301"/>
      <c r="G24" s="301"/>
      <c r="H24" s="301"/>
      <c r="I24" s="301"/>
      <c r="J24" s="301" t="str">
        <f>IF(入力!K31="","",入力!K31)</f>
        <v>望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まきた</v>
      </c>
      <c r="F25" s="308"/>
      <c r="G25" s="308"/>
      <c r="H25" s="308"/>
      <c r="I25" s="308"/>
      <c r="J25" s="308" t="str">
        <f>IF(入力!K32="","",入力!K32)</f>
        <v>こうき</v>
      </c>
      <c r="K25" s="308"/>
      <c r="L25" s="308"/>
      <c r="M25" s="308"/>
      <c r="N25" s="309"/>
      <c r="O25" s="310">
        <f>IF(入力!P32="","",入力!P32)</f>
        <v>1</v>
      </c>
      <c r="P25" s="310"/>
      <c r="Q25" s="302">
        <f>IF(入力!R32="","",入力!R32)</f>
        <v>156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 t="str">
        <f>IF(入力!X32="","",入力!X32)</f>
        <v/>
      </c>
      <c r="X25" s="310"/>
      <c r="Y25" s="315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10" t="str">
        <f>IF(入力!AJ32="","",入力!AJ32)</f>
        <v/>
      </c>
      <c r="AJ25" s="310"/>
      <c r="AK25" s="302" t="str">
        <f>IF(入力!AL32="","",入力!AL32)</f>
        <v/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牧田</v>
      </c>
      <c r="F26" s="340"/>
      <c r="G26" s="340"/>
      <c r="H26" s="340"/>
      <c r="I26" s="340"/>
      <c r="J26" s="340" t="str">
        <f>IF(入力!K33="","",入力!K33)</f>
        <v>幌生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/>
      </c>
      <c r="Z26" s="340"/>
      <c r="AA26" s="340"/>
      <c r="AB26" s="340"/>
      <c r="AC26" s="340"/>
      <c r="AD26" s="340" t="str">
        <f>IF(入力!AE33="","",入力!AE33)</f>
        <v/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8115</v>
      </c>
      <c r="B7" s="31" t="str">
        <f t="shared" ref="B7:C7" si="0">IF($A$8="","",IF($A$9="",B8,B8&amp;"・"&amp;B9))</f>
        <v>中井町立中井中学校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1</v>
      </c>
      <c r="F7" s="31" t="str">
        <f t="shared" ref="F7:S7" si="1">IF($A$8="","",F8)</f>
        <v>２５９</v>
      </c>
      <c r="G7" s="31" t="str">
        <f t="shared" si="1"/>
        <v>０１５３</v>
      </c>
      <c r="H7" s="31">
        <f t="shared" si="1"/>
        <v>0</v>
      </c>
      <c r="I7" s="31" t="str">
        <f t="shared" si="1"/>
        <v>足柄上郡中井町比奈窪２９５</v>
      </c>
      <c r="J7" s="31">
        <f t="shared" si="1"/>
        <v>0</v>
      </c>
      <c r="K7" s="31" t="str">
        <f t="shared" si="1"/>
        <v>０４６５</v>
      </c>
      <c r="L7" s="31" t="str">
        <f t="shared" si="1"/>
        <v>８１</v>
      </c>
      <c r="M7" s="31" t="str">
        <f t="shared" si="1"/>
        <v>０２２６</v>
      </c>
      <c r="N7" s="31" t="str">
        <f t="shared" si="1"/>
        <v>０４６５</v>
      </c>
      <c r="O7" s="31" t="str">
        <f t="shared" si="1"/>
        <v>８１</v>
      </c>
      <c r="P7" s="31" t="str">
        <f t="shared" si="1"/>
        <v>０９９９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8115</v>
      </c>
      <c r="B8" s="32" t="str">
        <f>IF(入力!$F$3="","",入力!$F$3)</f>
        <v>中井町立中井中学校</v>
      </c>
      <c r="C8" s="32"/>
      <c r="D8" s="32" t="str">
        <f>IF(入力!$Z$2="","",入力!$Z$2)</f>
        <v>県西</v>
      </c>
      <c r="E8" s="32">
        <f>IF(入力!$I$2="","",入力!$I$2)</f>
        <v>1</v>
      </c>
      <c r="F8" s="32" t="str">
        <f>IF(入力!$F$6="","",入力!$F$6)</f>
        <v>２５９</v>
      </c>
      <c r="G8" s="42" t="str">
        <f>IF(入力!$I$6="","",入力!$I$6)</f>
        <v>０１５３</v>
      </c>
      <c r="H8" s="32"/>
      <c r="I8" s="32" t="str">
        <f>IF(入力!$L$5="","",入力!$L$5)</f>
        <v>足柄上郡中井町比奈窪２９５</v>
      </c>
      <c r="J8" s="32"/>
      <c r="K8" s="42" t="str">
        <f>IF(入力!$AB$4="","",入力!$AB$4)</f>
        <v>０４６５</v>
      </c>
      <c r="L8" s="42" t="str">
        <f>IF(入力!$AG$4="","",入力!$AG$4)</f>
        <v>８１</v>
      </c>
      <c r="M8" s="42" t="str">
        <f>IF(入力!$AL$4="","",入力!$AL$4)</f>
        <v>０２２６</v>
      </c>
      <c r="N8" s="42" t="str">
        <f>IF(入力!$AB$6="","",入力!$AB$6)</f>
        <v>０４６５</v>
      </c>
      <c r="O8" s="42" t="str">
        <f>IF(入力!$AG$6="","",入力!$AG$6)</f>
        <v>８１</v>
      </c>
      <c r="P8" s="42" t="str">
        <f>IF(入力!$AL$6="","",入力!$AL$6)</f>
        <v>０９９９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０２２６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御手洗</v>
      </c>
      <c r="D16" s="32" t="str">
        <f>IF(入力!$K$13="","",入力!$K$13)</f>
        <v>雄太</v>
      </c>
      <c r="E16" s="32" t="str">
        <f>IF(入力!$F$12="","",入力!$F$12)</f>
        <v>みたらい</v>
      </c>
      <c r="F16" s="32" t="str">
        <f>IF(入力!$K$12="","",入力!$K$12)</f>
        <v>ゆうた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本山</v>
      </c>
      <c r="D17" s="32" t="str">
        <f>IF(入力!$AE$13="","",入力!$AE$13)</f>
        <v>典史</v>
      </c>
      <c r="E17" s="32" t="str">
        <f>IF(入力!$Z$12="","",入力!$Z$12)</f>
        <v>もとやま</v>
      </c>
      <c r="F17" s="32" t="str">
        <f>IF(入力!$AE$12="","",入力!$AE$12)</f>
        <v>のりふみ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山本</v>
      </c>
      <c r="D24" s="32" t="str">
        <f>IF(入力!$AE$16="","",入力!$AE$16)</f>
        <v>颯心</v>
      </c>
      <c r="E24" s="32" t="str">
        <f>IF(入力!$Z$15="","",入力!$Z$15)</f>
        <v>やまもと</v>
      </c>
      <c r="F24" s="32" t="str">
        <f>IF(入力!$AE$15="","",入力!$AE$15)</f>
        <v>りゅうしん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山本</v>
      </c>
      <c r="D53" s="32" t="str">
        <f>IF(OR(L53&lt;&gt;"○",入力!K23=""),"",入力!K23)</f>
        <v>颯心</v>
      </c>
      <c r="E53" s="32" t="str">
        <f>IF(OR(L53&lt;&gt;"○",入力!F22=""),"",入力!F22)</f>
        <v>やまもと</v>
      </c>
      <c r="F53" s="32" t="str">
        <f>IF(OR(L53&lt;&gt;"○",入力!K22=""),"",入力!K22)</f>
        <v>りゅうしん</v>
      </c>
      <c r="G53" s="32"/>
      <c r="H53" s="32"/>
      <c r="I53" s="32">
        <f>IF(OR(L53&lt;&gt;"○",入力!P22=""),"",入力!P22)</f>
        <v>1</v>
      </c>
      <c r="J53" s="32">
        <f>IF(OR(L53&lt;&gt;"○",入力!R22=""),"",入力!R22)</f>
        <v>158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竹久保</v>
      </c>
      <c r="D54" s="32" t="str">
        <f>IF(OR(L54&lt;&gt;"○",入力!K25=""),"",入力!K25)</f>
        <v>皓也</v>
      </c>
      <c r="E54" s="32" t="str">
        <f>IF(OR(L54&lt;&gt;"○",入力!F24=""),"",入力!F24)</f>
        <v>たけくぼ</v>
      </c>
      <c r="F54" s="32" t="str">
        <f>IF(OR(L54&lt;&gt;"○",入力!K24=""),"",入力!K24)</f>
        <v>こうや</v>
      </c>
      <c r="G54" s="32"/>
      <c r="H54" s="32"/>
      <c r="I54" s="32">
        <f>IF(OR(L54&lt;&gt;"○",入力!P24=""),"",入力!P24)</f>
        <v>1</v>
      </c>
      <c r="J54" s="32">
        <f>IF(OR(L54&lt;&gt;"○",入力!R24=""),"",入力!R24)</f>
        <v>166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カギンバルｼﾞｬﾝ</v>
      </c>
      <c r="D55" s="32" t="str">
        <f>IF(OR(L55&lt;&gt;"○",入力!K27=""),"",入力!K27)</f>
        <v>ﾁｬﾙｽ</v>
      </c>
      <c r="E55" s="32" t="str">
        <f>IF(OR(L55&lt;&gt;"○",入力!F26=""),"",入力!F26)</f>
        <v>カギンバルｼﾞｬﾝ</v>
      </c>
      <c r="F55" s="32" t="str">
        <f>IF(OR(L55&lt;&gt;"○",入力!K26=""),"",入力!K26)</f>
        <v>ﾁｬﾙｽ</v>
      </c>
      <c r="G55" s="32"/>
      <c r="H55" s="32"/>
      <c r="I55" s="32">
        <f>IF(OR(L55&lt;&gt;"○",入力!P26=""),"",入力!P26)</f>
        <v>1</v>
      </c>
      <c r="J55" s="32">
        <f>IF(OR(L55&lt;&gt;"○",入力!R26=""),"",入力!R26)</f>
        <v>167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ｻﾚﾝﾏｰｸ</v>
      </c>
      <c r="D56" s="32" t="str">
        <f>IF(OR(L56&lt;&gt;"○",入力!K29=""),"",入力!K29)</f>
        <v>ﾚｵ</v>
      </c>
      <c r="E56" s="32" t="str">
        <f>IF(OR(L56&lt;&gt;"○",入力!F28=""),"",入力!F28)</f>
        <v>ｻﾚﾝﾏｰｸ</v>
      </c>
      <c r="F56" s="32" t="str">
        <f>IF(OR(L56&lt;&gt;"○",入力!K28=""),"",入力!K28)</f>
        <v>ﾚｵ</v>
      </c>
      <c r="G56" s="32"/>
      <c r="H56" s="32"/>
      <c r="I56" s="32">
        <f>IF(OR(L56&lt;&gt;"○",入力!P28=""),"",入力!P28)</f>
        <v>1</v>
      </c>
      <c r="J56" s="32">
        <f>IF(OR(L56&lt;&gt;"○",入力!R28=""),"",入力!R28)</f>
        <v>147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井上</v>
      </c>
      <c r="D57" s="32" t="str">
        <f>IF(OR(L57&lt;&gt;"○",入力!K31=""),"",入力!K31)</f>
        <v>望</v>
      </c>
      <c r="E57" s="32" t="str">
        <f>IF(OR(L57&lt;&gt;"○",入力!F30=""),"",入力!F30)</f>
        <v>いのうえ</v>
      </c>
      <c r="F57" s="32" t="str">
        <f>IF(OR(L57&lt;&gt;"○",入力!K30=""),"",入力!K30)</f>
        <v>のぞむ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166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牧田</v>
      </c>
      <c r="D58" s="32" t="str">
        <f>IF(OR(L58&lt;&gt;"○",入力!K33=""),"",入力!K33)</f>
        <v>幌生</v>
      </c>
      <c r="E58" s="32" t="str">
        <f>IF(OR(L58&lt;&gt;"○",入力!F32=""),"",入力!F32)</f>
        <v>まきた</v>
      </c>
      <c r="F58" s="32" t="str">
        <f>IF(OR(L58&lt;&gt;"○",入力!K32=""),"",入力!K32)</f>
        <v>こうき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8</v>
      </c>
      <c r="C59" s="32" t="str">
        <f>IF(OR(L59&lt;&gt;"○",入力!Z23=""),"",入力!Z23)</f>
        <v>豊田</v>
      </c>
      <c r="D59" s="32" t="str">
        <f>IF(OR(L59&lt;&gt;"○",入力!AE23=""),"",入力!AE23)</f>
        <v>諒月</v>
      </c>
      <c r="E59" s="32" t="str">
        <f>IF(OR(L59&lt;&gt;"○",入力!Z22=""),"",入力!Z22)</f>
        <v>とよだ</v>
      </c>
      <c r="F59" s="32" t="str">
        <f>IF(OR(L59&lt;&gt;"○",入力!AE22=""),"",入力!AE22)</f>
        <v>りょうが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9</v>
      </c>
      <c r="C60" s="32" t="str">
        <f>IF(OR(L60&lt;&gt;"○",入力!Z25=""),"",入力!Z25)</f>
        <v>橋本</v>
      </c>
      <c r="D60" s="32" t="str">
        <f>IF(OR(L60&lt;&gt;"○",入力!AE25=""),"",入力!AE25)</f>
        <v>往泰</v>
      </c>
      <c r="E60" s="32" t="str">
        <f>IF(OR(L60&lt;&gt;"○",入力!Z24=""),"",入力!Z24)</f>
        <v>はしもと</v>
      </c>
      <c r="F60" s="32" t="str">
        <f>IF(OR(L60&lt;&gt;"○",入力!AE24=""),"",入力!AE24)</f>
        <v>ゆきやす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143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10</v>
      </c>
      <c r="C61" s="32" t="str">
        <f>IF(OR(L61&lt;&gt;"○",入力!Z27=""),"",入力!Z27)</f>
        <v>伊藤</v>
      </c>
      <c r="D61" s="32" t="str">
        <f>IF(OR(L61&lt;&gt;"○",入力!AE27=""),"",入力!AE27)</f>
        <v>紅葉</v>
      </c>
      <c r="E61" s="32" t="str">
        <f>IF(OR(L61&lt;&gt;"○",入力!Z26=""),"",入力!Z26)</f>
        <v>いとう</v>
      </c>
      <c r="F61" s="32" t="str">
        <f>IF(OR(L61&lt;&gt;"○",入力!AE26=""),"",入力!AE26)</f>
        <v>くれは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中井町教育委員会</cp:lastModifiedBy>
  <cp:lastPrinted>2019-02-13T13:45:19Z</cp:lastPrinted>
  <dcterms:created xsi:type="dcterms:W3CDTF">2006-11-03T01:52:14Z</dcterms:created>
  <dcterms:modified xsi:type="dcterms:W3CDTF">2019-11-11T08:26:58Z</dcterms:modified>
</cp:coreProperties>
</file>