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部活動\2019\"/>
    </mc:Choice>
  </mc:AlternateContent>
  <xr:revisionPtr revIDLastSave="0" documentId="13_ncr:1_{FF1B0FEE-E6F0-47BD-BDD9-17A2E289AD0B}" xr6:coauthVersionLast="41" xr6:coauthVersionMax="41" xr10:uidLastSave="{00000000-0000-0000-0000-000000000000}"/>
  <bookViews>
    <workbookView xWindow="-98" yWindow="-98" windowWidth="19396" windowHeight="1039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81029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<sst xmlns="http://schemas.openxmlformats.org/spreadsheetml/2006/main" count="1487" uniqueCount="761">
  <si>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</si>
  <si>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</si>
  <si>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</si>
  <si>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</si>
  <si>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</si>
  <si>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</si>
  <si>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</si>
  <si>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</si>
  <si>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</si>
  <si>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</si>
  <si>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</si>
  <si>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</si>
  <si>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</si>
  <si>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</si>
  <si>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</si>
  <si>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</si>
  <si>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</si>
  <si>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</si>
  <si>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</si>
  <si>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</si>
  <si>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</si>
  <si>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</si>
  <si>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</si>
  <si>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</si>
  <si>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</si>
  <si>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</si>
  <si>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</si>
  <si>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</si>
  <si>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</si>
  <si>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</si>
  <si>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</si>
  <si>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</si>
  <si>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</si>
  <si>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</si>
  <si>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</si>
  <si>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</si>
  <si>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</si>
  <si>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</si>
  <si>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</si>
  <si>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</si>
  <si>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</si>
  <si>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</si>
  <si>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</si>
  <si>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</si>
  <si>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</si>
  <si>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</si>
  <si>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</si>
  <si>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</si>
  <si>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</si>
  <si>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</si>
  <si>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</si>
  <si>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</si>
  <si>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</si>
  <si>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</si>
  <si>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</si>
  <si>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</si>
  <si>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</si>
  <si>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</si>
  <si>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</si>
  <si>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</si>
  <si>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</si>
  <si>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</si>
  <si>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</si>
  <si>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</si>
  <si>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</si>
  <si>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</si>
  <si>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</si>
  <si>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</si>
  <si>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</si>
  <si>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</si>
  <si>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</si>
  <si>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</si>
  <si>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</si>
  <si>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</si>
  <si>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</si>
  <si>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</si>
  <si>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</si>
  <si>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</si>
  <si>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</si>
  <si>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</si>
  <si>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</si>
  <si>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</si>
  <si>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</si>
  <si>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</si>
  <si>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</si>
  <si>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</si>
  <si>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</si>
  <si>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</si>
  <si>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</si>
  <si>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</si>
  <si>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</si>
  <si>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</si>
  <si>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</si>
  <si>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</si>
  <si>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</si>
  <si>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</si>
  <si>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</si>
  <si>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</si>
  <si>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</si>
  <si>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</si>
  <si>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</si>
  <si>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</si>
  <si>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</si>
  <si>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</si>
  <si>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</si>
  <si>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</si>
  <si>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</si>
  <si>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</si>
  <si>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</si>
  <si>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</si>
  <si>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</si>
  <si>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</si>
  <si>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</si>
  <si>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</si>
  <si>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</si>
  <si>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</si>
  <si>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</si>
  <si>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</si>
  <si>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</si>
  <si>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</si>
  <si>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</si>
  <si>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</si>
  <si>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</si>
  <si>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</si>
  <si>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</si>
  <si>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</si>
  <si>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</si>
  <si>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</si>
  <si>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</si>
  <si>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</si>
  <si>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</si>
  <si>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</si>
  <si>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</si>
  <si>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</si>
  <si>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</si>
  <si>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</si>
  <si>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</si>
  <si>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</si>
  <si>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</si>
  <si>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</si>
  <si>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</si>
  <si>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</si>
  <si>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</si>
  <si>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</si>
  <si>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</si>
  <si>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</si>
  <si>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</si>
  <si>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</si>
  <si>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</si>
  <si>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</si>
  <si>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</si>
  <si>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</si>
  <si>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</si>
  <si>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</si>
  <si>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</si>
  <si>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</si>
  <si>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</si>
  <si>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</si>
  <si>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</si>
  <si>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</si>
  <si>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</si>
  <si>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</si>
  <si>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</si>
  <si>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</si>
  <si>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</si>
  <si>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</si>
  <si>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</si>
  <si>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</si>
  <si>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</si>
  <si>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</si>
  <si>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</si>
  <si>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</si>
  <si>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</si>
  <si>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</si>
  <si>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</si>
  <si>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</si>
  <si>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</si>
  <si>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</si>
  <si>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</si>
  <si>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</si>
  <si>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</si>
  <si>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</si>
  <si>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</si>
  <si>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</si>
  <si>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</si>
  <si>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</si>
  <si>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</si>
  <si>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</si>
  <si>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</si>
  <si>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</si>
  <si>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</si>
  <si>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</si>
  <si>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</si>
  <si>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</si>
  <si>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</si>
  <si>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</si>
  <si>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</si>
  <si>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</si>
  <si>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</si>
  <si>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</si>
  <si>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</si>
  <si>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</si>
  <si>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</si>
  <si>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</si>
  <si>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</si>
  <si>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</si>
  <si>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</si>
  <si>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</si>
  <si>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</si>
  <si>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</si>
  <si>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</si>
  <si>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</si>
  <si>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</si>
  <si>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</si>
  <si>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</si>
  <si>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</si>
  <si>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</si>
  <si>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</si>
  <si>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</si>
  <si>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</si>
  <si>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</si>
  <si>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</si>
  <si>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</si>
  <si>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</si>
  <si>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</si>
  <si>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</si>
  <si>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</si>
  <si>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</si>
  <si>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</si>
  <si>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</si>
  <si>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</si>
  <si>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</si>
  <si>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</si>
  <si>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</si>
  <si>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</si>
  <si>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</si>
  <si>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</si>
  <si>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</si>
  <si>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</si>
  <si>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</si>
  <si>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</si>
  <si>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</si>
  <si>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</si>
  <si>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</si>
  <si>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</si>
  <si>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</si>
  <si>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</si>
  <si>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</si>
  <si>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</si>
  <si>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</si>
  <si>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</si>
  <si>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</si>
  <si>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</si>
  <si>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</si>
  <si>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</si>
  <si>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</si>
  <si>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</si>
  <si>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</si>
  <si>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</si>
  <si>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</si>
  <si>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</si>
  <si>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</si>
  <si>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</si>
  <si>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</si>
  <si>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</si>
  <si>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</si>
  <si>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</si>
  <si>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</si>
  <si>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</si>
  <si>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</si>
  <si>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</si>
  <si>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</si>
  <si>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</si>
  <si>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</si>
  <si>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</si>
  <si>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</si>
  <si>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</si>
  <si>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</si>
  <si>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</si>
  <si>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</si>
  <si>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</si>
  <si>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</si>
  <si>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</si>
  <si>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</si>
  <si>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</si>
  <si>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</si>
  <si>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</si>
  <si>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</si>
  <si>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</si>
  <si>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</si>
  <si>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</si>
  <si>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</si>
  <si>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</si>
  <si>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</si>
  <si>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</si>
  <si>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</si>
  <si>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</si>
  <si>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</si>
  <si>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</si>
  <si>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</si>
  <si>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</si>
  <si>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</si>
  <si>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</si>
  <si>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</si>
  <si>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</si>
  <si>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</si>
  <si>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</si>
  <si>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</si>
  <si>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</si>
  <si>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</si>
  <si>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</si>
  <si>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</si>
  <si>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</si>
  <si>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</si>
  <si>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</si>
  <si>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</si>
  <si>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</si>
  <si>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</si>
  <si>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</si>
  <si>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</si>
  <si>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</si>
  <si>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</si>
  <si>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</si>
  <si>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</si>
  <si>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</si>
  <si>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</si>
  <si>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</si>
  <si>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</si>
  <si>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</si>
  <si>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</si>
  <si>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</si>
  <si>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</si>
  <si>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</si>
  <si>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</si>
  <si>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</si>
  <si>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</si>
  <si>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</si>
  <si>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</si>
  <si>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</si>
  <si>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</si>
  <si>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</si>
  <si>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</si>
  <si>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</si>
  <si>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</si>
  <si>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</si>
  <si>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</si>
  <si>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</si>
  <si>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</si>
  <si>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</si>
  <si>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</si>
  <si>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</si>
  <si>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</si>
  <si>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</si>
  <si>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</si>
  <si>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</si>
  <si>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</si>
  <si>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</si>
  <si>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</si>
  <si>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</si>
  <si>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</si>
  <si>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</si>
  <si>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</si>
  <si>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</si>
  <si>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</si>
  <si>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</si>
  <si>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</si>
  <si>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</si>
  <si>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</si>
  <si>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</si>
  <si>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</si>
  <si>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</si>
  <si>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</si>
  <si>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</si>
  <si>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</si>
  <si>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</si>
  <si>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</si>
  <si>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</si>
  <si>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</si>
  <si>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</si>
  <si>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</si>
  <si>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</si>
  <si>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</si>
  <si>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</si>
  <si>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</si>
  <si>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</si>
  <si>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</si>
  <si>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</si>
  <si>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</si>
  <si>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</si>
  <si>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</si>
  <si>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</si>
  <si>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</si>
  <si>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</si>
  <si>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</si>
  <si>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</si>
  <si>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</si>
  <si>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</si>
  <si>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</si>
  <si>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</si>
  <si>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</si>
  <si>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</si>
  <si>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</si>
  <si>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</si>
  <si>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</si>
  <si>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</si>
  <si>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</si>
  <si>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</si>
  <si>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</si>
  <si>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</si>
  <si>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</si>
  <si>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</si>
  <si>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</si>
  <si>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</si>
  <si>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</si>
  <si>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</si>
  <si>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</si>
  <si>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</si>
  <si>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</si>
  <si>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</si>
  <si>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</si>
  <si>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</si>
  <si>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</si>
  <si>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</si>
  <si>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</si>
  <si>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</si>
  <si>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</si>
  <si>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</si>
  <si>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</si>
  <si>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</si>
  <si>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</si>
  <si>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</si>
  <si>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</si>
  <si>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</si>
  <si>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</si>
  <si>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</si>
  <si>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</si>
  <si>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</si>
  <si>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</si>
  <si>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</si>
  <si>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</si>
  <si>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</si>
  <si>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</si>
  <si>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</si>
  <si>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</si>
  <si>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</si>
  <si>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</si>
  <si>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</si>
  <si>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</si>
  <si>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</si>
  <si>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</si>
  <si>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</si>
  <si>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</si>
  <si>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</si>
  <si>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</si>
  <si>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</si>
  <si>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</si>
  <si>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</si>
  <si>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</si>
  <si>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</si>
  <si>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</si>
  <si>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</si>
  <si>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</si>
  <si>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</si>
  <si>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</si>
  <si>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</si>
  <si>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</si>
  <si>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</si>
  <si>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</si>
  <si>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</si>
  <si>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</si>
  <si>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</si>
  <si>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</si>
  <si>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</si>
  <si>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</si>
  <si>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</si>
  <si>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</si>
  <si>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</si>
  <si>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</si>
  <si>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</si>
  <si>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</si>
  <si>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</si>
  <si>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</si>
  <si>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</si>
  <si>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</si>
  <si>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</si>
  <si>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</si>
  <si>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</si>
  <si>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</si>
  <si>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</si>
  <si>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</si>
  <si>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</si>
  <si>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</si>
  <si>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</si>
  <si>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</si>
  <si>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</si>
  <si>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</si>
  <si>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</si>
  <si>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</si>
  <si>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</si>
  <si>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</si>
  <si>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</si>
  <si>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</si>
  <si>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</si>
  <si>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</si>
  <si>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</si>
  <si>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</si>
  <si>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</si>
  <si>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</si>
  <si>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</si>
  <si>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</si>
  <si>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</si>
  <si>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</si>
  <si>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</si>
  <si>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</si>
  <si>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</si>
  <si>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</si>
  <si>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</si>
  <si>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</si>
  <si>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</si>
  <si>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</si>
  <si>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</si>
  <si>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</si>
  <si>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</si>
  <si>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</si>
  <si>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</si>
  <si>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</si>
  <si>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</si>
  <si>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</si>
  <si>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</si>
  <si>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</si>
  <si>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</si>
  <si>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</si>
  <si>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</si>
  <si>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</si>
  <si>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</si>
  <si>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</si>
  <si>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</si>
  <si>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</si>
  <si>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</si>
  <si>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</si>
  <si>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</si>
  <si>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</si>
  <si>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</si>
  <si>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</si>
  <si>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</si>
  <si>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</si>
  <si>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</si>
  <si>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</si>
  <si>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</si>
  <si>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</si>
  <si>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</si>
  <si>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</si>
  <si>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</si>
  <si>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</si>
  <si>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</si>
  <si>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</si>
  <si>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</si>
  <si>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</si>
  <si>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</si>
  <si>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</si>
  <si>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</si>
  <si>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</si>
  <si>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</si>
  <si>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</si>
  <si>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</si>
  <si>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</si>
  <si>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</si>
  <si>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</si>
  <si>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</si>
  <si>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</si>
  <si>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</si>
  <si>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</si>
  <si>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</si>
  <si>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</si>
  <si>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</si>
  <si>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</si>
  <si>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</si>
  <si>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</si>
  <si>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</si>
  <si>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</si>
  <si>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</si>
  <si>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</si>
  <si>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</si>
  <si>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</si>
  <si>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</si>
  <si>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</si>
  <si>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</si>
  <si>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</si>
  <si>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</si>
  <si>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</si>
  <si>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</si>
  <si>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</si>
  <si>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</si>
  <si>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</si>
  <si>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</si>
  <si>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</si>
  <si>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</si>
  <si>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</si>
  <si>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</si>
  <si>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</si>
  <si>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</si>
  <si>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</si>
  <si>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</si>
  <si>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</si>
  <si>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</si>
  <si>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</si>
  <si>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</si>
  <si>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</si>
  <si>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</si>
  <si>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</si>
  <si>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</si>
  <si>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</si>
  <si>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</si>
  <si>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</si>
  <si>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</si>
  <si>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</si>
  <si>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</si>
  <si>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</si>
  <si>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</si>
  <si>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</si>
  <si>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</si>
  <si>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</si>
  <si>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</si>
  <si>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</si>
  <si>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</si>
  <si>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</si>
  <si>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</si>
  <si>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</si>
  <si>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</si>
  <si>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</si>
  <si>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</si>
  <si>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</si>
  <si>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</si>
  <si>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</si>
  <si>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</si>
  <si>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</si>
  <si>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</si>
  <si>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</si>
  <si>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</si>
  <si>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</si>
  <si>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</si>
  <si>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</si>
  <si>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</si>
  <si>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</si>
  <si>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</si>
  <si>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</si>
  <si>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</si>
  <si>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</si>
  <si>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</si>
  <si>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</si>
  <si>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</si>
  <si>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</si>
  <si>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</si>
  <si>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</si>
  <si>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</si>
  <si>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</si>
  <si>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</si>
  <si>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</si>
  <si>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</si>
  <si>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</si>
  <si>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</si>
  <si>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</si>
  <si>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</si>
  <si>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</si>
  <si>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</si>
  <si>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</si>
  <si>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</si>
  <si>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</si>
  <si>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</si>
  <si>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</si>
  <si>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</si>
  <si>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</si>
  <si>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</si>
  <si>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</si>
  <si>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</si>
  <si>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</si>
  <si>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</si>
  <si>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</si>
  <si>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</si>
  <si>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</si>
  <si>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</si>
  <si>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</si>
  <si>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</si>
  <si>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</si>
  <si>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</si>
  <si>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</si>
  <si>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</si>
  <si>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</si>
  <si>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</si>
  <si>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</si>
  <si>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</si>
  <si>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</si>
  <si>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</si>
  <si>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</si>
  <si>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</si>
  <si>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</si>
  <si>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582</t>
    <phoneticPr fontId="2"/>
  </si>
  <si>
    <t>8801</t>
    <phoneticPr fontId="2"/>
  </si>
  <si>
    <t>585</t>
    <phoneticPr fontId="2"/>
  </si>
  <si>
    <t>9914</t>
    <phoneticPr fontId="2"/>
  </si>
  <si>
    <t>230</t>
    <phoneticPr fontId="2"/>
  </si>
  <si>
    <t>0075</t>
    <phoneticPr fontId="2"/>
  </si>
  <si>
    <t>神奈川県横浜市鶴見区上の宮1－26－33</t>
    <rPh sb="0" eb="4">
      <t>カナガワケン</t>
    </rPh>
    <rPh sb="4" eb="7">
      <t>ヨコハマシ</t>
    </rPh>
    <rPh sb="7" eb="10">
      <t>ツルミク</t>
    </rPh>
    <rPh sb="10" eb="11">
      <t>カミ</t>
    </rPh>
    <rPh sb="12" eb="13">
      <t>ミヤ</t>
    </rPh>
    <phoneticPr fontId="2"/>
  </si>
  <si>
    <t>勝倉</t>
    <rPh sb="0" eb="2">
      <t>カツクラ</t>
    </rPh>
    <phoneticPr fontId="2"/>
  </si>
  <si>
    <t>かつくら</t>
    <phoneticPr fontId="2"/>
  </si>
  <si>
    <t>峻</t>
    <rPh sb="0" eb="1">
      <t>シュン</t>
    </rPh>
    <phoneticPr fontId="2"/>
  </si>
  <si>
    <t>たかし</t>
    <phoneticPr fontId="2"/>
  </si>
  <si>
    <t>千葉</t>
    <rPh sb="0" eb="2">
      <t>チバ</t>
    </rPh>
    <phoneticPr fontId="2"/>
  </si>
  <si>
    <t>ちば</t>
    <phoneticPr fontId="2"/>
  </si>
  <si>
    <t>はるひと</t>
    <phoneticPr fontId="2"/>
  </si>
  <si>
    <t>陽人</t>
    <rPh sb="0" eb="1">
      <t>ハル</t>
    </rPh>
    <rPh sb="1" eb="2">
      <t>ヒト</t>
    </rPh>
    <phoneticPr fontId="2"/>
  </si>
  <si>
    <t>佐々木</t>
    <rPh sb="0" eb="3">
      <t>ササキ</t>
    </rPh>
    <phoneticPr fontId="2"/>
  </si>
  <si>
    <t>里菜</t>
    <rPh sb="0" eb="2">
      <t>リナ</t>
    </rPh>
    <phoneticPr fontId="2"/>
  </si>
  <si>
    <t>ささき</t>
    <phoneticPr fontId="2"/>
  </si>
  <si>
    <t>りな</t>
    <phoneticPr fontId="2"/>
  </si>
  <si>
    <t>渡邉</t>
    <rPh sb="0" eb="2">
      <t>ワタナベ</t>
    </rPh>
    <phoneticPr fontId="2"/>
  </si>
  <si>
    <t>咲絵</t>
    <rPh sb="0" eb="1">
      <t>サ</t>
    </rPh>
    <rPh sb="1" eb="2">
      <t>エ</t>
    </rPh>
    <phoneticPr fontId="2"/>
  </si>
  <si>
    <t>わたなべ</t>
    <phoneticPr fontId="2"/>
  </si>
  <si>
    <t>さえ</t>
    <phoneticPr fontId="2"/>
  </si>
  <si>
    <t>尾崎</t>
    <rPh sb="0" eb="2">
      <t>オザキ</t>
    </rPh>
    <phoneticPr fontId="2"/>
  </si>
  <si>
    <t>凛</t>
    <rPh sb="0" eb="1">
      <t>リン</t>
    </rPh>
    <phoneticPr fontId="2"/>
  </si>
  <si>
    <t>おざき</t>
    <phoneticPr fontId="2"/>
  </si>
  <si>
    <t>りん</t>
    <phoneticPr fontId="2"/>
  </si>
  <si>
    <t>さとう</t>
    <phoneticPr fontId="2"/>
  </si>
  <si>
    <t>のぞみ</t>
    <phoneticPr fontId="2"/>
  </si>
  <si>
    <t>佐藤</t>
    <rPh sb="0" eb="2">
      <t>サトウ</t>
    </rPh>
    <phoneticPr fontId="2"/>
  </si>
  <si>
    <t>望海</t>
    <rPh sb="0" eb="2">
      <t>ノゾミ</t>
    </rPh>
    <phoneticPr fontId="2"/>
  </si>
  <si>
    <t>り</t>
    <phoneticPr fontId="2"/>
  </si>
  <si>
    <t>しょう</t>
    <phoneticPr fontId="2"/>
  </si>
  <si>
    <t>李</t>
    <rPh sb="0" eb="1">
      <t>リ</t>
    </rPh>
    <phoneticPr fontId="2"/>
  </si>
  <si>
    <t>晶</t>
    <rPh sb="0" eb="1">
      <t>ショウ</t>
    </rPh>
    <phoneticPr fontId="2"/>
  </si>
  <si>
    <t>いそべ</t>
    <phoneticPr fontId="2"/>
  </si>
  <si>
    <t>磯部</t>
    <rPh sb="0" eb="2">
      <t>イソベ</t>
    </rPh>
    <phoneticPr fontId="2"/>
  </si>
  <si>
    <t>莉奈</t>
    <rPh sb="0" eb="2">
      <t>リナ</t>
    </rPh>
    <phoneticPr fontId="2"/>
  </si>
  <si>
    <t>しおざわ</t>
    <phoneticPr fontId="2"/>
  </si>
  <si>
    <t>塩澤</t>
    <rPh sb="0" eb="2">
      <t>シオザワ</t>
    </rPh>
    <phoneticPr fontId="2"/>
  </si>
  <si>
    <t>みずぬま</t>
    <phoneticPr fontId="2"/>
  </si>
  <si>
    <t>こむぎ</t>
    <phoneticPr fontId="2"/>
  </si>
  <si>
    <t>水沼</t>
    <rPh sb="0" eb="2">
      <t>ミズヌマ</t>
    </rPh>
    <phoneticPr fontId="2"/>
  </si>
  <si>
    <t>小麦</t>
    <rPh sb="0" eb="2">
      <t>コムギ</t>
    </rPh>
    <phoneticPr fontId="2"/>
  </si>
  <si>
    <t>よしまつ</t>
    <phoneticPr fontId="2"/>
  </si>
  <si>
    <t>かな</t>
    <phoneticPr fontId="2"/>
  </si>
  <si>
    <t>吉松</t>
    <rPh sb="0" eb="2">
      <t>ヨシマツ</t>
    </rPh>
    <phoneticPr fontId="2"/>
  </si>
  <si>
    <t>佳南</t>
    <rPh sb="0" eb="2">
      <t>カナ</t>
    </rPh>
    <phoneticPr fontId="2"/>
  </si>
  <si>
    <t>かわな</t>
    <phoneticPr fontId="2"/>
  </si>
  <si>
    <t>ちさと</t>
    <phoneticPr fontId="2"/>
  </si>
  <si>
    <t>川名</t>
    <rPh sb="0" eb="2">
      <t>カワナ</t>
    </rPh>
    <phoneticPr fontId="2"/>
  </si>
  <si>
    <t>千智</t>
    <rPh sb="0" eb="2">
      <t>チサト</t>
    </rPh>
    <phoneticPr fontId="2"/>
  </si>
  <si>
    <t>まつした</t>
    <phoneticPr fontId="2"/>
  </si>
  <si>
    <t>めぐみ</t>
    <phoneticPr fontId="2"/>
  </si>
  <si>
    <t>松下</t>
    <rPh sb="0" eb="2">
      <t>マツシタ</t>
    </rPh>
    <phoneticPr fontId="2"/>
  </si>
  <si>
    <t>愛美</t>
    <rPh sb="0" eb="1">
      <t>メグミ</t>
    </rPh>
    <rPh sb="1" eb="2">
      <t>ウツク</t>
    </rPh>
    <phoneticPr fontId="2"/>
  </si>
  <si>
    <t>かわた</t>
    <phoneticPr fontId="2"/>
  </si>
  <si>
    <t>ななか</t>
    <phoneticPr fontId="2"/>
  </si>
  <si>
    <t>河田</t>
    <rPh sb="0" eb="2">
      <t>カワタ</t>
    </rPh>
    <phoneticPr fontId="2"/>
  </si>
  <si>
    <t>菜々果</t>
    <rPh sb="0" eb="2">
      <t>ナナ</t>
    </rPh>
    <rPh sb="2" eb="3">
      <t>カ</t>
    </rPh>
    <phoneticPr fontId="2"/>
  </si>
  <si>
    <t>そのだ</t>
    <phoneticPr fontId="2"/>
  </si>
  <si>
    <t>園田</t>
    <rPh sb="0" eb="2">
      <t>ソノダ</t>
    </rPh>
    <phoneticPr fontId="2"/>
  </si>
  <si>
    <t>雅奈</t>
    <rPh sb="0" eb="1">
      <t>ミヤビ</t>
    </rPh>
    <rPh sb="1" eb="2">
      <t>ナ</t>
    </rPh>
    <phoneticPr fontId="2"/>
  </si>
  <si>
    <t>横浜市立上の宮中学校</t>
    <rPh sb="0" eb="4">
      <t>ヨコハマシリツ</t>
    </rPh>
    <rPh sb="4" eb="5">
      <t>カミ</t>
    </rPh>
    <rPh sb="6" eb="7">
      <t>ミヤ</t>
    </rPh>
    <rPh sb="7" eb="10">
      <t>チュウガッコウ</t>
    </rPh>
    <phoneticPr fontId="2"/>
  </si>
  <si>
    <t>金井　孝澄</t>
    <rPh sb="0" eb="2">
      <t>カナイ</t>
    </rPh>
    <rPh sb="3" eb="4">
      <t>タカシ</t>
    </rPh>
    <rPh sb="4" eb="5">
      <t>スミ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</si>
</sst>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G10" sqref="G10"/>
    </sheetView>
  </sheetViews>
  <sheetFormatPr defaultColWidth="38.3984375" defaultRowHeight="14.25" x14ac:dyDescent="0.25"/>
  <cols>
    <col min="1" max="1" width="7.46484375" style="22" hidden="1" customWidth="1"/>
    <col min="2" max="2" width="6.265625" style="22" customWidth="1"/>
    <col min="3" max="3" width="2.3984375" style="10" hidden="1" customWidth="1"/>
    <col min="4" max="4" width="10.3984375" style="10" hidden="1" customWidth="1"/>
    <col min="5" max="5" width="30" style="10" customWidth="1"/>
    <col min="6" max="6" width="4.1328125" style="10" hidden="1" customWidth="1"/>
    <col min="7" max="7" width="7.46484375" style="22" customWidth="1"/>
    <col min="8" max="8" width="6.265625" style="22" customWidth="1"/>
    <col min="9" max="9" width="2.3984375" style="10" hidden="1" customWidth="1"/>
    <col min="10" max="10" width="10.3984375" style="10" hidden="1" customWidth="1"/>
    <col min="11" max="11" width="30" style="10" customWidth="1"/>
    <col min="12" max="12" width="4.1328125" style="10" hidden="1" customWidth="1"/>
    <col min="13" max="13" width="7.46484375" style="22" customWidth="1"/>
    <col min="14" max="14" width="6.265625" style="10" customWidth="1"/>
    <col min="15" max="15" width="2.3984375" style="10" hidden="1" customWidth="1"/>
    <col min="16" max="16" width="10.3984375" style="10" hidden="1" customWidth="1"/>
    <col min="17" max="17" width="30" style="10" customWidth="1"/>
    <col min="18" max="18" width="4.1328125" style="10" hidden="1" customWidth="1"/>
    <col min="19" max="19" width="7.46484375" style="10" customWidth="1"/>
    <col min="20" max="20" width="6.265625" style="10" customWidth="1"/>
    <col min="21" max="21" width="2.3984375" style="10" hidden="1" customWidth="1"/>
    <col min="22" max="22" width="10.3984375" style="10" hidden="1" customWidth="1"/>
    <col min="23" max="23" width="30" style="10" customWidth="1"/>
    <col min="24" max="24" width="4.1328125" style="10" hidden="1" customWidth="1"/>
    <col min="25" max="25" width="7.46484375" style="10" customWidth="1"/>
    <col min="26" max="26" width="6.265625" style="10" customWidth="1"/>
    <col min="27" max="27" width="2.3984375" style="10" hidden="1" customWidth="1"/>
    <col min="28" max="28" width="10.3984375" style="10" hidden="1" customWidth="1"/>
    <col min="29" max="29" width="30" style="10" customWidth="1"/>
    <col min="30" max="30" width="4.1328125" style="10" hidden="1" customWidth="1"/>
    <col min="31" max="31" width="7.46484375" style="10" customWidth="1"/>
    <col min="32" max="32" width="6.265625" style="10" customWidth="1"/>
    <col min="33" max="33" width="2.3984375" style="10" hidden="1" customWidth="1"/>
    <col min="34" max="34" width="10.3984375" style="10" hidden="1" customWidth="1"/>
    <col min="35" max="35" width="30" style="10" customWidth="1"/>
    <col min="36" max="36" width="4.1328125" style="10" hidden="1" customWidth="1"/>
    <col min="37" max="37" width="7.46484375" style="10" customWidth="1"/>
    <col min="38" max="38" width="6.265625" style="10" customWidth="1"/>
    <col min="39" max="39" width="2.3984375" style="10" hidden="1" customWidth="1"/>
    <col min="40" max="40" width="10.3984375" style="10" hidden="1" customWidth="1"/>
    <col min="41" max="41" width="30" style="10" customWidth="1"/>
    <col min="42" max="42" width="4.1328125" style="10" hidden="1" customWidth="1"/>
    <col min="43" max="43" width="7.46484375" style="10" customWidth="1"/>
    <col min="44" max="44" width="6.265625" style="10" customWidth="1"/>
    <col min="45" max="45" width="2.3984375" style="10" hidden="1" customWidth="1"/>
    <col min="46" max="46" width="10.3984375" style="10" hidden="1" customWidth="1"/>
    <col min="47" max="47" width="30" style="10" customWidth="1"/>
    <col min="48" max="48" width="4.1328125" style="10" hidden="1" customWidth="1"/>
    <col min="49" max="49" width="7.46484375" style="10" customWidth="1"/>
    <col min="50" max="50" width="6.265625" style="10" customWidth="1"/>
    <col min="51" max="51" width="2.3984375" style="10" hidden="1" customWidth="1"/>
    <col min="52" max="52" width="10.3984375" style="10" hidden="1" customWidth="1"/>
    <col min="53" max="53" width="30" style="10" customWidth="1"/>
    <col min="54" max="54" width="4.1328125" style="10" hidden="1" customWidth="1"/>
    <col min="55" max="55" width="7.46484375" style="10" customWidth="1"/>
    <col min="56" max="56" width="6.265625" style="10" customWidth="1"/>
    <col min="57" max="57" width="2.3984375" style="10" hidden="1" customWidth="1"/>
    <col min="58" max="58" width="10.3984375" style="10" hidden="1" customWidth="1"/>
    <col min="59" max="59" width="30" style="10" customWidth="1"/>
    <col min="60" max="60" width="4.1328125" style="10" hidden="1" customWidth="1"/>
    <col min="61" max="61" width="7.46484375" style="10" customWidth="1"/>
    <col min="62" max="62" width="24.265625" style="10" customWidth="1"/>
    <col min="63" max="63" width="8.46484375" style="10" bestFit="1" customWidth="1"/>
    <col min="64" max="64" width="2.3984375" style="10" customWidth="1"/>
    <col min="65" max="65" width="10.3984375" style="10" customWidth="1"/>
    <col min="66" max="66" width="41.86328125" style="10" bestFit="1" customWidth="1"/>
    <col min="67" max="67" width="4.1328125" style="10" customWidth="1"/>
    <col min="68" max="68" width="10.3984375" style="10" bestFit="1" customWidth="1"/>
    <col min="69" max="69" width="24.265625" style="10" customWidth="1"/>
    <col min="70" max="70" width="8.46484375" style="10" bestFit="1" customWidth="1"/>
    <col min="71" max="71" width="2.3984375" style="10" customWidth="1"/>
    <col min="72" max="72" width="10.3984375" style="10" customWidth="1"/>
    <col min="73" max="73" width="41.86328125" style="10" bestFit="1" customWidth="1"/>
    <col min="74" max="74" width="4.1328125" style="10" customWidth="1"/>
    <col min="75" max="75" width="10.3984375" style="10" bestFit="1" customWidth="1"/>
    <col min="76" max="76" width="24.265625" style="10" customWidth="1"/>
    <col min="77" max="77" width="8.46484375" style="10" bestFit="1" customWidth="1"/>
    <col min="78" max="78" width="2.3984375" style="10" customWidth="1"/>
    <col min="79" max="79" width="10.3984375" style="10" customWidth="1"/>
    <col min="80" max="80" width="41.86328125" style="10" bestFit="1" customWidth="1"/>
    <col min="81" max="81" width="4.1328125" style="10" customWidth="1"/>
    <col min="82" max="82" width="10.3984375" style="10" bestFit="1" customWidth="1"/>
    <col min="83" max="16384" width="38.3984375" style="10"/>
  </cols>
  <sheetData>
    <row r="1" spans="1:61" ht="16.5" customHeight="1" x14ac:dyDescent="0.2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1"/>
  <sheetViews>
    <sheetView view="pageBreakPreview" topLeftCell="A28" zoomScale="85" zoomScaleNormal="100" zoomScaleSheetLayoutView="85" workbookViewId="0">
      <selection activeCell="B2" sqref="B2:H2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42" customHeight="1" thickBot="1" x14ac:dyDescent="0.3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3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 x14ac:dyDescent="0.25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5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 x14ac:dyDescent="0.2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3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 x14ac:dyDescent="0.3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 x14ac:dyDescent="0.25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5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 x14ac:dyDescent="0.2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3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 x14ac:dyDescent="0.25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 x14ac:dyDescent="0.3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 x14ac:dyDescent="0.25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 x14ac:dyDescent="0.3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 x14ac:dyDescent="0.25"/>
    <row r="17" spans="2:41" ht="18" customHeight="1" thickBot="1" x14ac:dyDescent="0.3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 x14ac:dyDescent="0.25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 x14ac:dyDescent="0.3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 x14ac:dyDescent="0.25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 x14ac:dyDescent="0.25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 x14ac:dyDescent="0.25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 x14ac:dyDescent="0.25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 x14ac:dyDescent="0.25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 x14ac:dyDescent="0.25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 x14ac:dyDescent="0.25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 x14ac:dyDescent="0.25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 x14ac:dyDescent="0.25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 x14ac:dyDescent="0.25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 x14ac:dyDescent="0.25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 x14ac:dyDescent="0.3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 x14ac:dyDescent="0.25"/>
    <row r="33" spans="1:43" ht="18" customHeight="1" thickBot="1" x14ac:dyDescent="0.3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 x14ac:dyDescent="0.3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 x14ac:dyDescent="0.25"/>
    <row r="36" spans="1:43" ht="18" customHeight="1" x14ac:dyDescent="0.25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 x14ac:dyDescent="0.25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25"/>
    <row r="39" spans="1:43" ht="24" customHeight="1" x14ac:dyDescent="0.35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 x14ac:dyDescent="0.25"/>
    <row r="41" spans="1:43" ht="24" customHeight="1" x14ac:dyDescent="0.35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AN13 AH13" xr:uid="{00000000-0002-0000-0100-000001000000}">
      <formula1>"　,○"</formula1>
    </dataValidation>
    <dataValidation type="list" allowBlank="1" showInputMessage="1" showErrorMessage="1" sqref="T20:U31 AN20:AO31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4"/>
  <sheetViews>
    <sheetView tabSelected="1" view="pageBreakPreview" topLeftCell="A29" zoomScaleNormal="100" zoomScaleSheetLayoutView="100" workbookViewId="0">
      <selection activeCell="AV36" sqref="AV36"/>
    </sheetView>
  </sheetViews>
  <sheetFormatPr defaultColWidth="2.265625" defaultRowHeight="12.75" x14ac:dyDescent="0.25"/>
  <cols>
    <col min="1" max="1" width="8" style="3" customWidth="1"/>
    <col min="2" max="16384" width="2.265625" style="3"/>
  </cols>
  <sheetData>
    <row r="1" spans="1:41" ht="42" customHeight="1" thickBot="1" x14ac:dyDescent="0.3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 x14ac:dyDescent="0.3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1109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 x14ac:dyDescent="0.25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横浜市立上の宮中学校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 x14ac:dyDescent="0.25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 x14ac:dyDescent="0.25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702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 x14ac:dyDescent="0.3">
      <c r="A6" s="224"/>
      <c r="B6" s="139"/>
      <c r="C6" s="140"/>
      <c r="D6" s="140"/>
      <c r="E6" s="141"/>
      <c r="F6" s="214" t="s">
        <v>700</v>
      </c>
      <c r="G6" s="215"/>
      <c r="H6" s="24" t="s">
        <v>586</v>
      </c>
      <c r="I6" s="216" t="s">
        <v>701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698</v>
      </c>
      <c r="AH6" s="203"/>
      <c r="AI6" s="203"/>
      <c r="AJ6" s="203"/>
      <c r="AK6" s="25" t="s">
        <v>587</v>
      </c>
      <c r="AL6" s="203" t="s">
        <v>699</v>
      </c>
      <c r="AM6" s="203"/>
      <c r="AN6" s="203"/>
      <c r="AO6" s="218"/>
    </row>
    <row r="7" spans="1:41" s="2" customFormat="1" ht="30" customHeight="1" thickBot="1" x14ac:dyDescent="0.3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 x14ac:dyDescent="0.25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 x14ac:dyDescent="0.25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 x14ac:dyDescent="0.25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 x14ac:dyDescent="0.3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 x14ac:dyDescent="0.25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 x14ac:dyDescent="0.25">
      <c r="B13" s="245" t="s">
        <v>6</v>
      </c>
      <c r="C13" s="246"/>
      <c r="D13" s="246"/>
      <c r="E13" s="270"/>
      <c r="F13" s="251" t="s">
        <v>703</v>
      </c>
      <c r="G13" s="252"/>
      <c r="H13" s="252"/>
      <c r="I13" s="252"/>
      <c r="J13" s="253"/>
      <c r="K13" s="252" t="s">
        <v>705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707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 x14ac:dyDescent="0.3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 x14ac:dyDescent="0.25">
      <c r="B15" s="280" t="s">
        <v>691</v>
      </c>
      <c r="C15" s="281"/>
      <c r="D15" s="281"/>
      <c r="E15" s="282"/>
      <c r="F15" s="266" t="s">
        <v>713</v>
      </c>
      <c r="G15" s="267"/>
      <c r="H15" s="267"/>
      <c r="I15" s="267"/>
      <c r="J15" s="267"/>
      <c r="K15" s="267" t="s">
        <v>714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717</v>
      </c>
      <c r="AA15" s="267"/>
      <c r="AB15" s="267"/>
      <c r="AC15" s="267"/>
      <c r="AD15" s="267"/>
      <c r="AE15" s="267" t="s">
        <v>718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 x14ac:dyDescent="0.25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715</v>
      </c>
      <c r="AA16" s="252"/>
      <c r="AB16" s="252"/>
      <c r="AC16" s="252"/>
      <c r="AD16" s="253"/>
      <c r="AE16" s="252" t="s">
        <v>716</v>
      </c>
      <c r="AF16" s="252"/>
      <c r="AG16" s="252"/>
      <c r="AH16" s="252"/>
      <c r="AI16" s="255"/>
      <c r="AJ16" s="256">
        <v>14</v>
      </c>
      <c r="AK16" s="256"/>
      <c r="AL16" s="256"/>
      <c r="AM16" s="256"/>
      <c r="AN16" s="256"/>
      <c r="AO16" s="257"/>
    </row>
    <row r="17" spans="2:41" ht="15" customHeight="1" thickBot="1" x14ac:dyDescent="0.3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 x14ac:dyDescent="0.2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3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 x14ac:dyDescent="0.25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 x14ac:dyDescent="0.3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 x14ac:dyDescent="0.25">
      <c r="B22" s="110">
        <v>1</v>
      </c>
      <c r="C22" s="111"/>
      <c r="D22" s="112">
        <v>1</v>
      </c>
      <c r="E22" s="112"/>
      <c r="F22" s="114" t="s">
        <v>717</v>
      </c>
      <c r="G22" s="115"/>
      <c r="H22" s="115"/>
      <c r="I22" s="115"/>
      <c r="J22" s="115"/>
      <c r="K22" s="115" t="s">
        <v>718</v>
      </c>
      <c r="L22" s="115"/>
      <c r="M22" s="115"/>
      <c r="N22" s="115"/>
      <c r="O22" s="116"/>
      <c r="P22" s="112">
        <v>3</v>
      </c>
      <c r="Q22" s="112"/>
      <c r="R22" s="103">
        <v>166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3</v>
      </c>
      <c r="AK22" s="112"/>
      <c r="AL22" s="103">
        <v>154</v>
      </c>
      <c r="AM22" s="104"/>
      <c r="AN22" s="300" t="s">
        <v>597</v>
      </c>
      <c r="AO22" s="301"/>
    </row>
    <row r="23" spans="2:41" ht="30" customHeight="1" x14ac:dyDescent="0.25">
      <c r="B23" s="93"/>
      <c r="C23" s="94"/>
      <c r="D23" s="113"/>
      <c r="E23" s="113"/>
      <c r="F23" s="107" t="s">
        <v>715</v>
      </c>
      <c r="G23" s="108"/>
      <c r="H23" s="108"/>
      <c r="I23" s="108"/>
      <c r="J23" s="108"/>
      <c r="K23" s="108" t="s">
        <v>716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 x14ac:dyDescent="0.25">
      <c r="B24" s="83">
        <v>2</v>
      </c>
      <c r="C24" s="84"/>
      <c r="D24" s="71">
        <v>2</v>
      </c>
      <c r="E24" s="71"/>
      <c r="F24" s="80" t="s">
        <v>721</v>
      </c>
      <c r="G24" s="81"/>
      <c r="H24" s="81"/>
      <c r="I24" s="81"/>
      <c r="J24" s="81"/>
      <c r="K24" s="81" t="s">
        <v>722</v>
      </c>
      <c r="L24" s="81"/>
      <c r="M24" s="81"/>
      <c r="N24" s="81"/>
      <c r="O24" s="82"/>
      <c r="P24" s="71">
        <v>3</v>
      </c>
      <c r="Q24" s="71"/>
      <c r="R24" s="87">
        <v>154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3</v>
      </c>
      <c r="AK24" s="71"/>
      <c r="AL24" s="87">
        <v>158</v>
      </c>
      <c r="AM24" s="88"/>
      <c r="AN24" s="298" t="s">
        <v>544</v>
      </c>
      <c r="AO24" s="299"/>
    </row>
    <row r="25" spans="2:41" ht="30" customHeight="1" x14ac:dyDescent="0.25">
      <c r="B25" s="101"/>
      <c r="C25" s="102"/>
      <c r="D25" s="95"/>
      <c r="E25" s="95"/>
      <c r="F25" s="98" t="s">
        <v>719</v>
      </c>
      <c r="G25" s="99"/>
      <c r="H25" s="99"/>
      <c r="I25" s="99"/>
      <c r="J25" s="99"/>
      <c r="K25" s="99" t="s">
        <v>720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 x14ac:dyDescent="0.25">
      <c r="B26" s="93">
        <v>3</v>
      </c>
      <c r="C26" s="94"/>
      <c r="D26" s="71">
        <v>3</v>
      </c>
      <c r="E26" s="71"/>
      <c r="F26" s="80" t="s">
        <v>723</v>
      </c>
      <c r="G26" s="81"/>
      <c r="H26" s="81"/>
      <c r="I26" s="81"/>
      <c r="J26" s="81"/>
      <c r="K26" s="81" t="s">
        <v>724</v>
      </c>
      <c r="L26" s="81"/>
      <c r="M26" s="81"/>
      <c r="N26" s="81"/>
      <c r="O26" s="82"/>
      <c r="P26" s="71">
        <v>3</v>
      </c>
      <c r="Q26" s="71"/>
      <c r="R26" s="87">
        <v>164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3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 x14ac:dyDescent="0.25">
      <c r="B27" s="93"/>
      <c r="C27" s="94"/>
      <c r="D27" s="95"/>
      <c r="E27" s="95"/>
      <c r="F27" s="98" t="s">
        <v>725</v>
      </c>
      <c r="G27" s="99"/>
      <c r="H27" s="99"/>
      <c r="I27" s="99"/>
      <c r="J27" s="99"/>
      <c r="K27" s="99" t="s">
        <v>726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 x14ac:dyDescent="0.25">
      <c r="B28" s="83">
        <v>4</v>
      </c>
      <c r="C28" s="84"/>
      <c r="D28" s="71">
        <v>4</v>
      </c>
      <c r="E28" s="71"/>
      <c r="F28" s="80" t="s">
        <v>727</v>
      </c>
      <c r="G28" s="81"/>
      <c r="H28" s="81"/>
      <c r="I28" s="81"/>
      <c r="J28" s="81"/>
      <c r="K28" s="81" t="s">
        <v>728</v>
      </c>
      <c r="L28" s="81"/>
      <c r="M28" s="81"/>
      <c r="N28" s="81"/>
      <c r="O28" s="82"/>
      <c r="P28" s="71">
        <v>3</v>
      </c>
      <c r="Q28" s="71"/>
      <c r="R28" s="87">
        <v>163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3</v>
      </c>
      <c r="AK28" s="71"/>
      <c r="AL28" s="87">
        <v>156</v>
      </c>
      <c r="AM28" s="88"/>
      <c r="AN28" s="298" t="s">
        <v>544</v>
      </c>
      <c r="AO28" s="299"/>
    </row>
    <row r="29" spans="2:41" ht="30" customHeight="1" x14ac:dyDescent="0.25">
      <c r="B29" s="101"/>
      <c r="C29" s="102"/>
      <c r="D29" s="95"/>
      <c r="E29" s="95"/>
      <c r="F29" s="98" t="s">
        <v>729</v>
      </c>
      <c r="G29" s="99"/>
      <c r="H29" s="99"/>
      <c r="I29" s="99"/>
      <c r="J29" s="99"/>
      <c r="K29" s="99" t="s">
        <v>730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 x14ac:dyDescent="0.25">
      <c r="B30" s="93">
        <v>5</v>
      </c>
      <c r="C30" s="94"/>
      <c r="D30" s="71">
        <v>5</v>
      </c>
      <c r="E30" s="71"/>
      <c r="F30" s="80" t="s">
        <v>731</v>
      </c>
      <c r="G30" s="81"/>
      <c r="H30" s="81"/>
      <c r="I30" s="81"/>
      <c r="J30" s="81"/>
      <c r="K30" s="81" t="s">
        <v>714</v>
      </c>
      <c r="L30" s="81"/>
      <c r="M30" s="81"/>
      <c r="N30" s="81"/>
      <c r="O30" s="82"/>
      <c r="P30" s="71">
        <v>3</v>
      </c>
      <c r="Q30" s="71"/>
      <c r="R30" s="87">
        <v>157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752</v>
      </c>
      <c r="AA30" s="81"/>
      <c r="AB30" s="81"/>
      <c r="AC30" s="81"/>
      <c r="AD30" s="81"/>
      <c r="AE30" s="81" t="s">
        <v>753</v>
      </c>
      <c r="AF30" s="81"/>
      <c r="AG30" s="81"/>
      <c r="AH30" s="81"/>
      <c r="AI30" s="82"/>
      <c r="AJ30" s="71">
        <v>3</v>
      </c>
      <c r="AK30" s="71"/>
      <c r="AL30" s="87">
        <v>156</v>
      </c>
      <c r="AM30" s="88"/>
      <c r="AN30" s="298" t="s">
        <v>544</v>
      </c>
      <c r="AO30" s="299"/>
    </row>
    <row r="31" spans="2:41" ht="30" customHeight="1" x14ac:dyDescent="0.25">
      <c r="B31" s="93"/>
      <c r="C31" s="94"/>
      <c r="D31" s="95"/>
      <c r="E31" s="95"/>
      <c r="F31" s="98" t="s">
        <v>732</v>
      </c>
      <c r="G31" s="99"/>
      <c r="H31" s="99"/>
      <c r="I31" s="99"/>
      <c r="J31" s="99"/>
      <c r="K31" s="99" t="s">
        <v>733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754</v>
      </c>
      <c r="AA31" s="99"/>
      <c r="AB31" s="99"/>
      <c r="AC31" s="99"/>
      <c r="AD31" s="99"/>
      <c r="AE31" s="99" t="s">
        <v>755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 x14ac:dyDescent="0.25">
      <c r="B32" s="83">
        <v>6</v>
      </c>
      <c r="C32" s="84"/>
      <c r="D32" s="71">
        <v>6</v>
      </c>
      <c r="E32" s="71"/>
      <c r="F32" s="80" t="s">
        <v>734</v>
      </c>
      <c r="G32" s="81"/>
      <c r="H32" s="81"/>
      <c r="I32" s="81"/>
      <c r="J32" s="81"/>
      <c r="K32" s="81" t="s">
        <v>714</v>
      </c>
      <c r="L32" s="81"/>
      <c r="M32" s="81"/>
      <c r="N32" s="81"/>
      <c r="O32" s="82"/>
      <c r="P32" s="71">
        <v>3</v>
      </c>
      <c r="Q32" s="71"/>
      <c r="R32" s="87">
        <v>158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756</v>
      </c>
      <c r="AA32" s="81"/>
      <c r="AB32" s="81"/>
      <c r="AC32" s="81"/>
      <c r="AD32" s="81"/>
      <c r="AE32" s="81" t="s">
        <v>741</v>
      </c>
      <c r="AF32" s="81"/>
      <c r="AG32" s="81"/>
      <c r="AH32" s="81"/>
      <c r="AI32" s="82"/>
      <c r="AJ32" s="71">
        <v>3</v>
      </c>
      <c r="AK32" s="71"/>
      <c r="AL32" s="87">
        <v>153</v>
      </c>
      <c r="AM32" s="88"/>
      <c r="AN32" s="298" t="s">
        <v>544</v>
      </c>
      <c r="AO32" s="299"/>
    </row>
    <row r="33" spans="1:43" ht="30" customHeight="1" thickBot="1" x14ac:dyDescent="0.3">
      <c r="B33" s="85"/>
      <c r="C33" s="86"/>
      <c r="D33" s="72"/>
      <c r="E33" s="72"/>
      <c r="F33" s="73" t="s">
        <v>735</v>
      </c>
      <c r="G33" s="74"/>
      <c r="H33" s="74"/>
      <c r="I33" s="74"/>
      <c r="J33" s="74"/>
      <c r="K33" s="74" t="s">
        <v>733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757</v>
      </c>
      <c r="AA33" s="74"/>
      <c r="AB33" s="74"/>
      <c r="AC33" s="74"/>
      <c r="AD33" s="74"/>
      <c r="AE33" s="74" t="s">
        <v>758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 x14ac:dyDescent="0.25"/>
    <row r="35" spans="1:43" ht="18" customHeight="1" thickBot="1" x14ac:dyDescent="0.3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 x14ac:dyDescent="0.3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 x14ac:dyDescent="0.25"/>
    <row r="38" spans="1:43" ht="18" customHeight="1" x14ac:dyDescent="0.25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 x14ac:dyDescent="0.25">
      <c r="B39" s="243">
        <v>2019</v>
      </c>
      <c r="C39" s="243"/>
      <c r="D39" s="243"/>
      <c r="E39" s="243"/>
      <c r="F39" s="244" t="s">
        <v>685</v>
      </c>
      <c r="G39" s="244"/>
      <c r="H39" s="243">
        <v>4</v>
      </c>
      <c r="I39" s="243"/>
      <c r="J39" s="244" t="s">
        <v>679</v>
      </c>
      <c r="K39" s="244"/>
      <c r="L39" s="243">
        <v>24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25"/>
    <row r="41" spans="1:43" ht="24" customHeight="1" x14ac:dyDescent="0.35">
      <c r="A41" s="49" t="s">
        <v>580</v>
      </c>
      <c r="B41" s="220" t="s">
        <v>759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760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 x14ac:dyDescent="0.25"/>
    <row r="43" spans="1:43" ht="24" customHeight="1" x14ac:dyDescent="0.35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 x14ac:dyDescent="0.25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65625" defaultRowHeight="12.75" x14ac:dyDescent="0.25"/>
  <cols>
    <col min="1" max="16384" width="2.265625" style="3"/>
  </cols>
  <sheetData>
    <row r="1" spans="1:40" ht="75" customHeight="1" thickBot="1" x14ac:dyDescent="0.3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 x14ac:dyDescent="0.3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1109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横浜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 x14ac:dyDescent="0.25">
      <c r="A3" s="380" t="s">
        <v>2</v>
      </c>
      <c r="B3" s="381"/>
      <c r="C3" s="381"/>
      <c r="D3" s="382"/>
      <c r="E3" s="340" t="str">
        <f>CONCATENATE(入力!F3,"　　",入力!F8)</f>
        <v>横浜市立上の宮中学校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 x14ac:dyDescent="0.25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 x14ac:dyDescent="0.25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 x14ac:dyDescent="0.25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 x14ac:dyDescent="0.25">
      <c r="A7" s="145" t="s">
        <v>0</v>
      </c>
      <c r="B7" s="146"/>
      <c r="C7" s="146"/>
      <c r="D7" s="147"/>
      <c r="E7" s="360" t="str">
        <f>IF(入力!F12="","",入力!F12)</f>
        <v>かつくら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3">
      <c r="A8" s="158" t="s">
        <v>6</v>
      </c>
      <c r="B8" s="159"/>
      <c r="C8" s="159"/>
      <c r="D8" s="160"/>
      <c r="E8" s="383" t="str">
        <f>IF(入力!F13="","",入力!F13)</f>
        <v>勝倉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 x14ac:dyDescent="0.25">
      <c r="A9" s="145" t="s">
        <v>0</v>
      </c>
      <c r="B9" s="146"/>
      <c r="C9" s="146"/>
      <c r="D9" s="147"/>
      <c r="E9" s="148" t="str">
        <f>IF(入力!F15="","",入力!F15)</f>
        <v>ささき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 x14ac:dyDescent="0.3">
      <c r="A10" s="139" t="s">
        <v>8</v>
      </c>
      <c r="B10" s="140"/>
      <c r="C10" s="140"/>
      <c r="D10" s="141"/>
      <c r="E10" s="368" t="str">
        <f>IF(入力!F16="","",入力!F16)</f>
        <v>佐々木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 x14ac:dyDescent="0.25"/>
    <row r="12" spans="1:40" ht="22.5" customHeight="1" thickBot="1" x14ac:dyDescent="0.3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 x14ac:dyDescent="0.25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 x14ac:dyDescent="0.3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 x14ac:dyDescent="0.25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わたなべ</v>
      </c>
      <c r="F15" s="321"/>
      <c r="G15" s="321"/>
      <c r="H15" s="321"/>
      <c r="I15" s="321"/>
      <c r="J15" s="321" t="str">
        <f>IF(入力!K22="","",入力!K22)</f>
        <v>さえ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166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みずぬま</v>
      </c>
      <c r="Z15" s="321"/>
      <c r="AA15" s="321"/>
      <c r="AB15" s="321"/>
      <c r="AC15" s="321"/>
      <c r="AD15" s="321" t="str">
        <f>IF(入力!AE22="","",入力!AE22)</f>
        <v>こむぎ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154</v>
      </c>
      <c r="AL15" s="327"/>
      <c r="AM15" s="326" t="str">
        <f>IF(入力!AN22="","",入力!AN22)</f>
        <v>○</v>
      </c>
      <c r="AN15" s="328"/>
    </row>
    <row r="16" spans="1:40" ht="37.5" customHeight="1" x14ac:dyDescent="0.25">
      <c r="A16" s="93"/>
      <c r="B16" s="94"/>
      <c r="C16" s="325"/>
      <c r="D16" s="325"/>
      <c r="E16" s="337" t="str">
        <f>IF(入力!F23="","",入力!F23)</f>
        <v>渡邉</v>
      </c>
      <c r="F16" s="335"/>
      <c r="G16" s="335"/>
      <c r="H16" s="335"/>
      <c r="I16" s="335"/>
      <c r="J16" s="335" t="str">
        <f>IF(入力!K23="","",入力!K23)</f>
        <v>咲絵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水沼</v>
      </c>
      <c r="Z16" s="335"/>
      <c r="AA16" s="335"/>
      <c r="AB16" s="335"/>
      <c r="AC16" s="335"/>
      <c r="AD16" s="335" t="str">
        <f>IF(入力!AE23="","",入力!AE23)</f>
        <v>小麦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 x14ac:dyDescent="0.25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おざき</v>
      </c>
      <c r="F17" s="316"/>
      <c r="G17" s="316"/>
      <c r="H17" s="316"/>
      <c r="I17" s="316"/>
      <c r="J17" s="316" t="str">
        <f>IF(入力!K24="","",入力!K24)</f>
        <v>りん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154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よしまつ</v>
      </c>
      <c r="Z17" s="316"/>
      <c r="AA17" s="316"/>
      <c r="AB17" s="316"/>
      <c r="AC17" s="316"/>
      <c r="AD17" s="316" t="str">
        <f>IF(入力!AE24="","",入力!AE24)</f>
        <v>かな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158</v>
      </c>
      <c r="AL17" s="206"/>
      <c r="AM17" s="311" t="str">
        <f>IF(入力!AN24="","",入力!AN24)</f>
        <v>○</v>
      </c>
      <c r="AN17" s="312"/>
    </row>
    <row r="18" spans="1:40" ht="37.5" customHeight="1" x14ac:dyDescent="0.25">
      <c r="A18" s="101"/>
      <c r="B18" s="102"/>
      <c r="C18" s="319"/>
      <c r="D18" s="319"/>
      <c r="E18" s="308" t="str">
        <f>IF(入力!F25="","",入力!F25)</f>
        <v>尾崎</v>
      </c>
      <c r="F18" s="309"/>
      <c r="G18" s="309"/>
      <c r="H18" s="309"/>
      <c r="I18" s="309"/>
      <c r="J18" s="309" t="str">
        <f>IF(入力!K25="","",入力!K25)</f>
        <v>凛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吉松</v>
      </c>
      <c r="Z18" s="309"/>
      <c r="AA18" s="309"/>
      <c r="AB18" s="309"/>
      <c r="AC18" s="309"/>
      <c r="AD18" s="309" t="str">
        <f>IF(入力!AE25="","",入力!AE25)</f>
        <v>佳南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 x14ac:dyDescent="0.25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さとう</v>
      </c>
      <c r="F19" s="316"/>
      <c r="G19" s="316"/>
      <c r="H19" s="316"/>
      <c r="I19" s="316"/>
      <c r="J19" s="316" t="str">
        <f>IF(入力!K26="","",入力!K26)</f>
        <v>のぞみ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164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かわな</v>
      </c>
      <c r="Z19" s="316"/>
      <c r="AA19" s="316"/>
      <c r="AB19" s="316"/>
      <c r="AC19" s="316"/>
      <c r="AD19" s="316" t="str">
        <f>IF(入力!AE26="","",入力!AE26)</f>
        <v>ちさと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 x14ac:dyDescent="0.25">
      <c r="A20" s="93"/>
      <c r="B20" s="94"/>
      <c r="C20" s="319"/>
      <c r="D20" s="319"/>
      <c r="E20" s="308" t="str">
        <f>IF(入力!F27="","",入力!F27)</f>
        <v>佐藤</v>
      </c>
      <c r="F20" s="309"/>
      <c r="G20" s="309"/>
      <c r="H20" s="309"/>
      <c r="I20" s="309"/>
      <c r="J20" s="309" t="str">
        <f>IF(入力!K27="","",入力!K27)</f>
        <v>望海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川名</v>
      </c>
      <c r="Z20" s="309"/>
      <c r="AA20" s="309"/>
      <c r="AB20" s="309"/>
      <c r="AC20" s="309"/>
      <c r="AD20" s="309" t="str">
        <f>IF(入力!AE27="","",入力!AE27)</f>
        <v>千智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 x14ac:dyDescent="0.25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り</v>
      </c>
      <c r="F21" s="316"/>
      <c r="G21" s="316"/>
      <c r="H21" s="316"/>
      <c r="I21" s="316"/>
      <c r="J21" s="316" t="str">
        <f>IF(入力!K28="","",入力!K28)</f>
        <v>しょう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まつした</v>
      </c>
      <c r="Z21" s="316"/>
      <c r="AA21" s="316"/>
      <c r="AB21" s="316"/>
      <c r="AC21" s="316"/>
      <c r="AD21" s="316" t="str">
        <f>IF(入力!AE28="","",入力!AE28)</f>
        <v>めぐみ</v>
      </c>
      <c r="AE21" s="316"/>
      <c r="AF21" s="316"/>
      <c r="AG21" s="316"/>
      <c r="AH21" s="317"/>
      <c r="AI21" s="318">
        <f>IF(入力!AJ28="","",入力!AJ28)</f>
        <v>3</v>
      </c>
      <c r="AJ21" s="318"/>
      <c r="AK21" s="310">
        <f>IF(入力!AL28="","",入力!AL28)</f>
        <v>156</v>
      </c>
      <c r="AL21" s="206"/>
      <c r="AM21" s="311" t="str">
        <f>IF(入力!AN28="","",入力!AN28)</f>
        <v>○</v>
      </c>
      <c r="AN21" s="312"/>
    </row>
    <row r="22" spans="1:40" ht="37.5" customHeight="1" x14ac:dyDescent="0.25">
      <c r="A22" s="101"/>
      <c r="B22" s="102"/>
      <c r="C22" s="319"/>
      <c r="D22" s="319"/>
      <c r="E22" s="308" t="str">
        <f>IF(入力!F29="","",入力!F29)</f>
        <v>李</v>
      </c>
      <c r="F22" s="309"/>
      <c r="G22" s="309"/>
      <c r="H22" s="309"/>
      <c r="I22" s="309"/>
      <c r="J22" s="309" t="str">
        <f>IF(入力!K29="","",入力!K29)</f>
        <v>晶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松下</v>
      </c>
      <c r="Z22" s="309"/>
      <c r="AA22" s="309"/>
      <c r="AB22" s="309"/>
      <c r="AC22" s="309"/>
      <c r="AD22" s="309" t="str">
        <f>IF(入力!AE29="","",入力!AE29)</f>
        <v>愛美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 x14ac:dyDescent="0.25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いそべ</v>
      </c>
      <c r="F23" s="316"/>
      <c r="G23" s="316"/>
      <c r="H23" s="316"/>
      <c r="I23" s="316"/>
      <c r="J23" s="316" t="str">
        <f>IF(入力!K30="","",入力!K30)</f>
        <v>りな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157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かわた</v>
      </c>
      <c r="Z23" s="316"/>
      <c r="AA23" s="316"/>
      <c r="AB23" s="316"/>
      <c r="AC23" s="316"/>
      <c r="AD23" s="316" t="str">
        <f>IF(入力!AE30="","",入力!AE30)</f>
        <v>ななか</v>
      </c>
      <c r="AE23" s="316"/>
      <c r="AF23" s="316"/>
      <c r="AG23" s="316"/>
      <c r="AH23" s="317"/>
      <c r="AI23" s="318">
        <f>IF(入力!AJ30="","",入力!AJ30)</f>
        <v>3</v>
      </c>
      <c r="AJ23" s="318"/>
      <c r="AK23" s="310">
        <f>IF(入力!AL30="","",入力!AL30)</f>
        <v>156</v>
      </c>
      <c r="AL23" s="206"/>
      <c r="AM23" s="311" t="str">
        <f>IF(入力!AN30="","",入力!AN30)</f>
        <v>○</v>
      </c>
      <c r="AN23" s="312"/>
    </row>
    <row r="24" spans="1:40" ht="37.5" customHeight="1" x14ac:dyDescent="0.25">
      <c r="A24" s="93"/>
      <c r="B24" s="94"/>
      <c r="C24" s="319"/>
      <c r="D24" s="319"/>
      <c r="E24" s="308" t="str">
        <f>IF(入力!F31="","",入力!F31)</f>
        <v>磯部</v>
      </c>
      <c r="F24" s="309"/>
      <c r="G24" s="309"/>
      <c r="H24" s="309"/>
      <c r="I24" s="309"/>
      <c r="J24" s="309" t="str">
        <f>IF(入力!K31="","",入力!K31)</f>
        <v>莉奈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河田</v>
      </c>
      <c r="Z24" s="309"/>
      <c r="AA24" s="309"/>
      <c r="AB24" s="309"/>
      <c r="AC24" s="309"/>
      <c r="AD24" s="309" t="str">
        <f>IF(入力!AE31="","",入力!AE31)</f>
        <v>菜々果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 x14ac:dyDescent="0.25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しおざわ</v>
      </c>
      <c r="F25" s="316"/>
      <c r="G25" s="316"/>
      <c r="H25" s="316"/>
      <c r="I25" s="316"/>
      <c r="J25" s="316" t="str">
        <f>IF(入力!K32="","",入力!K32)</f>
        <v>りな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158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そのだ</v>
      </c>
      <c r="Z25" s="316"/>
      <c r="AA25" s="316"/>
      <c r="AB25" s="316"/>
      <c r="AC25" s="316"/>
      <c r="AD25" s="316" t="str">
        <f>IF(入力!AE32="","",入力!AE32)</f>
        <v>かな</v>
      </c>
      <c r="AE25" s="316"/>
      <c r="AF25" s="316"/>
      <c r="AG25" s="316"/>
      <c r="AH25" s="317"/>
      <c r="AI25" s="318">
        <f>IF(入力!AJ32="","",入力!AJ32)</f>
        <v>3</v>
      </c>
      <c r="AJ25" s="318"/>
      <c r="AK25" s="310">
        <f>IF(入力!AL32="","",入力!AL32)</f>
        <v>153</v>
      </c>
      <c r="AL25" s="206"/>
      <c r="AM25" s="311" t="str">
        <f>IF(入力!AN32="","",入力!AN32)</f>
        <v>○</v>
      </c>
      <c r="AN25" s="312"/>
    </row>
    <row r="26" spans="1:40" ht="37.5" customHeight="1" thickBot="1" x14ac:dyDescent="0.3">
      <c r="A26" s="85"/>
      <c r="B26" s="86"/>
      <c r="C26" s="332"/>
      <c r="D26" s="332"/>
      <c r="E26" s="347" t="str">
        <f>IF(入力!F33="","",入力!F33)</f>
        <v>塩澤</v>
      </c>
      <c r="F26" s="348"/>
      <c r="G26" s="348"/>
      <c r="H26" s="348"/>
      <c r="I26" s="348"/>
      <c r="J26" s="348" t="str">
        <f>IF(入力!K33="","",入力!K33)</f>
        <v>莉奈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園田</v>
      </c>
      <c r="Z26" s="348"/>
      <c r="AA26" s="348"/>
      <c r="AB26" s="348"/>
      <c r="AC26" s="348"/>
      <c r="AD26" s="348" t="str">
        <f>IF(入力!AE33="","",入力!AE33)</f>
        <v>雅奈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topLeftCell="A51" zoomScale="130" zoomScaleNormal="130" workbookViewId="0">
      <selection activeCell="B7" sqref="B7"/>
    </sheetView>
  </sheetViews>
  <sheetFormatPr defaultColWidth="9" defaultRowHeight="12.75" x14ac:dyDescent="0.25"/>
  <cols>
    <col min="1" max="1" width="11" style="3" customWidth="1"/>
    <col min="2" max="2" width="27" style="3" customWidth="1"/>
    <col min="3" max="16384" width="9" style="3"/>
  </cols>
  <sheetData>
    <row r="1" spans="1:41" x14ac:dyDescent="0.25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15" thickBot="1" x14ac:dyDescent="0.3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15" thickBot="1" x14ac:dyDescent="0.3">
      <c r="C3" s="26"/>
      <c r="D3" s="26"/>
      <c r="G3" s="30"/>
    </row>
    <row r="4" spans="1:41" x14ac:dyDescent="0.2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3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2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5">
      <c r="A7" s="31">
        <f>IF($A$8="","",IF($A$9="",A8,A8&amp;"・"&amp;A9))</f>
        <v>1109</v>
      </c>
      <c r="B7" s="31" t="str">
        <f t="shared" ref="B7:C7" si="0">IF($A$8="","",IF($A$9="",B8,B8&amp;"・"&amp;B9))</f>
        <v>横浜市立上の宮中学校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230</v>
      </c>
      <c r="G7" s="31" t="str">
        <f t="shared" si="1"/>
        <v>0075</v>
      </c>
      <c r="H7" s="31">
        <f t="shared" si="1"/>
        <v>0</v>
      </c>
      <c r="I7" s="31" t="str">
        <f t="shared" si="1"/>
        <v>神奈川県横浜市鶴見区上の宮1－26－33</v>
      </c>
      <c r="J7" s="31">
        <f t="shared" si="1"/>
        <v>0</v>
      </c>
      <c r="K7" s="31" t="str">
        <f t="shared" si="1"/>
        <v>045</v>
      </c>
      <c r="L7" s="31" t="str">
        <f t="shared" si="1"/>
        <v>582</v>
      </c>
      <c r="M7" s="31" t="str">
        <f t="shared" si="1"/>
        <v>8801</v>
      </c>
      <c r="N7" s="31" t="str">
        <f t="shared" si="1"/>
        <v>045</v>
      </c>
      <c r="O7" s="31" t="str">
        <f t="shared" si="1"/>
        <v>585</v>
      </c>
      <c r="P7" s="31" t="str">
        <f t="shared" si="1"/>
        <v>9914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5">
      <c r="A8" s="31">
        <f>IF(入力!$S$2="","",入力!$S$2)</f>
        <v>1109</v>
      </c>
      <c r="B8" s="32" t="str">
        <f>IF(入力!$F$3="","",入力!$F$3)</f>
        <v>横浜市立上の宮中学校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230</v>
      </c>
      <c r="G8" s="42" t="str">
        <f>IF(入力!$I$6="","",入力!$I$6)</f>
        <v>0075</v>
      </c>
      <c r="H8" s="32"/>
      <c r="I8" s="32" t="str">
        <f>IF(入力!$L$5="","",入力!$L$5)</f>
        <v>神奈川県横浜市鶴見区上の宮1－26－33</v>
      </c>
      <c r="J8" s="32"/>
      <c r="K8" s="42" t="str">
        <f>IF(入力!$AB$4="","",入力!$AB$4)</f>
        <v>045</v>
      </c>
      <c r="L8" s="42" t="str">
        <f>IF(入力!$AG$4="","",入力!$AG$4)</f>
        <v>582</v>
      </c>
      <c r="M8" s="42" t="str">
        <f>IF(入力!$AL$4="","",入力!$AL$4)</f>
        <v>8801</v>
      </c>
      <c r="N8" s="42" t="str">
        <f>IF(入力!$AB$6="","",入力!$AB$6)</f>
        <v>045</v>
      </c>
      <c r="O8" s="42" t="str">
        <f>IF(入力!$AG$6="","",入力!$AG$6)</f>
        <v>585</v>
      </c>
      <c r="P8" s="42" t="str">
        <f>IF(入力!$AL$6="","",入力!$AL$6)</f>
        <v>9914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8801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15" thickBot="1" x14ac:dyDescent="0.3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15" thickBot="1" x14ac:dyDescent="0.3"/>
    <row r="15" spans="1:41" x14ac:dyDescent="0.2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5">
      <c r="A16" s="31">
        <v>1</v>
      </c>
      <c r="B16" s="32" t="s">
        <v>651</v>
      </c>
      <c r="C16" s="32" t="str">
        <f>IF(入力!$F$13="","",入力!$F$13)</f>
        <v>勝倉</v>
      </c>
      <c r="D16" s="32" t="str">
        <f>IF(入力!$K$13="","",入力!$K$13)</f>
        <v>峻</v>
      </c>
      <c r="E16" s="32" t="str">
        <f>IF(入力!$F$12="","",入力!$F$12)</f>
        <v>かつくら</v>
      </c>
      <c r="F16" s="32" t="str">
        <f>IF(入力!$K$12="","",入力!$K$12)</f>
        <v>たかし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5">
      <c r="A17" s="31">
        <v>2</v>
      </c>
      <c r="B17" s="32" t="s">
        <v>652</v>
      </c>
      <c r="C17" s="32" t="str">
        <f>IF(入力!$Z$13="","",入力!$Z$13)</f>
        <v>千葉</v>
      </c>
      <c r="D17" s="32" t="str">
        <f>IF(入力!$AE$13="","",入力!$AE$13)</f>
        <v>陽人</v>
      </c>
      <c r="E17" s="32" t="str">
        <f>IF(入力!$Z$12="","",入力!$Z$12)</f>
        <v>ちば</v>
      </c>
      <c r="F17" s="32" t="str">
        <f>IF(入力!$AE$12="","",入力!$AE$12)</f>
        <v>はるひと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5">
      <c r="A20" s="31">
        <v>5</v>
      </c>
      <c r="B20" s="32" t="s">
        <v>655</v>
      </c>
      <c r="C20" s="32" t="str">
        <f>IF(入力!$F$16="","",入力!$F$16)</f>
        <v>佐々木</v>
      </c>
      <c r="D20" s="32" t="str">
        <f>IF(入力!$K$16="","",入力!$K$16)</f>
        <v>里菜</v>
      </c>
      <c r="E20" s="32" t="str">
        <f>IF(入力!$F$15="","",入力!$F$15)</f>
        <v>ささき</v>
      </c>
      <c r="F20" s="32" t="str">
        <f>IF(入力!$K$15="","",入力!$K$15)</f>
        <v>りな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5">
      <c r="A24" s="31">
        <v>9</v>
      </c>
      <c r="B24" s="32" t="s">
        <v>659</v>
      </c>
      <c r="C24" s="32" t="str">
        <f>IF(入力!$Z$16="","",入力!$Z$16)</f>
        <v>渡邉</v>
      </c>
      <c r="D24" s="32" t="str">
        <f>IF(入力!$AE$16="","",入力!$AE$16)</f>
        <v>咲絵</v>
      </c>
      <c r="E24" s="32" t="str">
        <f>IF(入力!$Z$15="","",入力!$Z$15)</f>
        <v>わたなべ</v>
      </c>
      <c r="F24" s="32" t="str">
        <f>IF(入力!$AE$15="","",入力!$AE$15)</f>
        <v>さえ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15" thickBot="1" x14ac:dyDescent="0.3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5">
      <c r="A41" s="36"/>
      <c r="B41" s="37"/>
    </row>
    <row r="42" spans="1:41" x14ac:dyDescent="0.25">
      <c r="A42" s="36"/>
      <c r="B42" s="37"/>
    </row>
    <row r="43" spans="1:41" x14ac:dyDescent="0.25">
      <c r="A43" s="36"/>
      <c r="B43" s="37"/>
    </row>
    <row r="44" spans="1:41" x14ac:dyDescent="0.25">
      <c r="A44" s="36"/>
      <c r="B44" s="37"/>
    </row>
    <row r="45" spans="1:41" x14ac:dyDescent="0.25">
      <c r="A45" s="36"/>
      <c r="B45" s="37"/>
    </row>
    <row r="46" spans="1:41" x14ac:dyDescent="0.25">
      <c r="A46" s="36"/>
      <c r="B46" s="37"/>
    </row>
    <row r="47" spans="1:41" x14ac:dyDescent="0.25">
      <c r="A47" s="36"/>
      <c r="B47" s="37"/>
    </row>
    <row r="48" spans="1:41" x14ac:dyDescent="0.25">
      <c r="A48" s="36"/>
      <c r="B48" s="37"/>
    </row>
    <row r="49" spans="1:41" x14ac:dyDescent="0.25">
      <c r="A49" s="36"/>
      <c r="B49" s="37"/>
    </row>
    <row r="50" spans="1:41" ht="13.15" thickBot="1" x14ac:dyDescent="0.3">
      <c r="A50" s="36"/>
      <c r="B50" s="37"/>
    </row>
    <row r="51" spans="1:41" ht="13.15" thickBot="1" x14ac:dyDescent="0.3">
      <c r="A51" s="43" t="s">
        <v>660</v>
      </c>
      <c r="B51" s="38"/>
    </row>
    <row r="52" spans="1:41" x14ac:dyDescent="0.2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5">
      <c r="A53" s="31">
        <v>1</v>
      </c>
      <c r="B53" s="32">
        <f>IF(入力!D22="","",入力!D22)</f>
        <v>1</v>
      </c>
      <c r="C53" s="32" t="str">
        <f>IF(OR(L53&lt;&gt;"○",入力!F23=""),"",入力!F23)</f>
        <v>渡邉</v>
      </c>
      <c r="D53" s="32" t="str">
        <f>IF(OR(L53&lt;&gt;"○",入力!K23=""),"",入力!K23)</f>
        <v>咲絵</v>
      </c>
      <c r="E53" s="32" t="str">
        <f>IF(OR(L53&lt;&gt;"○",入力!F22=""),"",入力!F22)</f>
        <v>わたなべ</v>
      </c>
      <c r="F53" s="32" t="str">
        <f>IF(OR(L53&lt;&gt;"○",入力!K22=""),"",入力!K22)</f>
        <v>さえ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尾崎</v>
      </c>
      <c r="D54" s="32" t="str">
        <f>IF(OR(L54&lt;&gt;"○",入力!K25=""),"",入力!K25)</f>
        <v>凛</v>
      </c>
      <c r="E54" s="32" t="str">
        <f>IF(OR(L54&lt;&gt;"○",入力!F24=""),"",入力!F24)</f>
        <v>おざき</v>
      </c>
      <c r="F54" s="32" t="str">
        <f>IF(OR(L54&lt;&gt;"○",入力!K24=""),"",入力!K24)</f>
        <v>りん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望海</v>
      </c>
      <c r="E55" s="32" t="str">
        <f>IF(OR(L55&lt;&gt;"○",入力!F26=""),"",入力!F26)</f>
        <v>さとう</v>
      </c>
      <c r="F55" s="32" t="str">
        <f>IF(OR(L55&lt;&gt;"○",入力!K26=""),"",入力!K26)</f>
        <v>のぞみ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李</v>
      </c>
      <c r="D56" s="32" t="str">
        <f>IF(OR(L56&lt;&gt;"○",入力!K29=""),"",入力!K29)</f>
        <v>晶</v>
      </c>
      <c r="E56" s="32" t="str">
        <f>IF(OR(L56&lt;&gt;"○",入力!F28=""),"",入力!F28)</f>
        <v>り</v>
      </c>
      <c r="F56" s="32" t="str">
        <f>IF(OR(L56&lt;&gt;"○",入力!K28=""),"",入力!K28)</f>
        <v>しょう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磯部</v>
      </c>
      <c r="D57" s="32" t="str">
        <f>IF(OR(L57&lt;&gt;"○",入力!K31=""),"",入力!K31)</f>
        <v>莉奈</v>
      </c>
      <c r="E57" s="32" t="str">
        <f>IF(OR(L57&lt;&gt;"○",入力!F30=""),"",入力!F30)</f>
        <v>いそべ</v>
      </c>
      <c r="F57" s="32" t="str">
        <f>IF(OR(L57&lt;&gt;"○",入力!K30=""),"",入力!K30)</f>
        <v>りな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塩澤</v>
      </c>
      <c r="D58" s="32" t="str">
        <f>IF(OR(L58&lt;&gt;"○",入力!K33=""),"",入力!K33)</f>
        <v>莉奈</v>
      </c>
      <c r="E58" s="32" t="str">
        <f>IF(OR(L58&lt;&gt;"○",入力!F32=""),"",入力!F32)</f>
        <v>しおざわ</v>
      </c>
      <c r="F58" s="32" t="str">
        <f>IF(OR(L58&lt;&gt;"○",入力!K32=""),"",入力!K32)</f>
        <v>りな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水沼</v>
      </c>
      <c r="D59" s="32" t="str">
        <f>IF(OR(L59&lt;&gt;"○",入力!AE23=""),"",入力!AE23)</f>
        <v>小麦</v>
      </c>
      <c r="E59" s="32" t="str">
        <f>IF(OR(L59&lt;&gt;"○",入力!Z22=""),"",入力!Z22)</f>
        <v>みずぬま</v>
      </c>
      <c r="F59" s="32" t="str">
        <f>IF(OR(L59&lt;&gt;"○",入力!AE22=""),"",入力!AE22)</f>
        <v>こむぎ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吉松</v>
      </c>
      <c r="D60" s="32" t="str">
        <f>IF(OR(L60&lt;&gt;"○",入力!AE25=""),"",入力!AE25)</f>
        <v>佳南</v>
      </c>
      <c r="E60" s="32" t="str">
        <f>IF(OR(L60&lt;&gt;"○",入力!Z24=""),"",入力!Z24)</f>
        <v>よしまつ</v>
      </c>
      <c r="F60" s="32" t="str">
        <f>IF(OR(L60&lt;&gt;"○",入力!AE24=""),"",入力!AE24)</f>
        <v>かな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川名</v>
      </c>
      <c r="D61" s="32" t="str">
        <f>IF(OR(L61&lt;&gt;"○",入力!AE27=""),"",入力!AE27)</f>
        <v>千智</v>
      </c>
      <c r="E61" s="32" t="str">
        <f>IF(OR(L61&lt;&gt;"○",入力!Z26=""),"",入力!Z26)</f>
        <v>かわな</v>
      </c>
      <c r="F61" s="32" t="str">
        <f>IF(OR(L61&lt;&gt;"○",入力!AE26=""),"",入力!AE26)</f>
        <v>ちさと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松下</v>
      </c>
      <c r="D62" s="32" t="str">
        <f>IF(OR(L62&lt;&gt;"○",入力!AE29=""),"",入力!AE29)</f>
        <v>愛美</v>
      </c>
      <c r="E62" s="32" t="str">
        <f>IF(OR(L62&lt;&gt;"○",入力!Z28=""),"",入力!Z28)</f>
        <v>まつした</v>
      </c>
      <c r="F62" s="32" t="str">
        <f>IF(OR(L62&lt;&gt;"○",入力!AE28=""),"",入力!AE28)</f>
        <v>めぐみ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河田</v>
      </c>
      <c r="D63" s="32" t="str">
        <f>IF(OR(L63&lt;&gt;"○",入力!AE31=""),"",入力!AE31)</f>
        <v>菜々果</v>
      </c>
      <c r="E63" s="32" t="str">
        <f>IF(OR(L63&lt;&gt;"○",入力!Z30=""),"",入力!Z30)</f>
        <v>かわた</v>
      </c>
      <c r="F63" s="32" t="str">
        <f>IF(OR(L63&lt;&gt;"○",入力!AE30=""),"",入力!AE30)</f>
        <v>ななか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園田</v>
      </c>
      <c r="D64" s="32" t="str">
        <f>IF(OR(L64&lt;&gt;"○",入力!AE33=""),"",入力!AE33)</f>
        <v>雅奈</v>
      </c>
      <c r="E64" s="32" t="str">
        <f>IF(OR(L64&lt;&gt;"○",入力!Z32=""),"",入力!Z32)</f>
        <v>そのだ</v>
      </c>
      <c r="F64" s="32" t="str">
        <f>IF(OR(L64&lt;&gt;"○",入力!AE32=""),"",入力!AE32)</f>
        <v>かな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勝倉峻</cp:lastModifiedBy>
  <cp:lastPrinted>2019-02-13T13:45:19Z</cp:lastPrinted>
  <dcterms:created xsi:type="dcterms:W3CDTF">2006-11-03T01:52:14Z</dcterms:created>
  <dcterms:modified xsi:type="dcterms:W3CDTF">2019-04-24T01:33:26Z</dcterms:modified>
</cp:coreProperties>
</file>