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老松中バレーボール部\大会\県大会\平成２９年度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<sst xmlns="http://schemas.openxmlformats.org/spreadsheetml/2006/main" count="1448" uniqueCount="746">
  <si>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</si>
  <si>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</si>
  <si>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</si>
  <si>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</si>
  <si>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</si>
  <si>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</si>
  <si>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</si>
  <si>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</si>
  <si>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</si>
  <si>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</si>
  <si>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</si>
  <si>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</si>
  <si>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</si>
  <si>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</si>
  <si>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</si>
  <si>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</si>
  <si>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</si>
  <si>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</si>
  <si>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</si>
  <si>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</si>
  <si>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</si>
  <si>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</si>
  <si>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</si>
  <si>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</si>
  <si>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</si>
  <si>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</si>
  <si>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</si>
  <si>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</si>
  <si>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</si>
  <si>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</si>
  <si>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</si>
  <si>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</si>
  <si>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</si>
  <si>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</si>
  <si>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</si>
  <si>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</si>
  <si>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</si>
  <si>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</si>
  <si>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</si>
  <si>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</si>
  <si>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</si>
  <si>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</si>
  <si>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</si>
  <si>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</si>
  <si>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</si>
  <si>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</si>
  <si>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</si>
  <si>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</si>
  <si>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</si>
  <si>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</si>
  <si>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</si>
  <si>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</si>
  <si>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</si>
  <si>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</si>
  <si>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</si>
  <si>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</si>
  <si>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</si>
  <si>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</si>
  <si>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</si>
  <si>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</si>
  <si>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</si>
  <si>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</si>
  <si>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</si>
  <si>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</si>
  <si>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</si>
  <si>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</si>
  <si>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</si>
  <si>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</si>
  <si>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</si>
  <si>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</si>
  <si>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</si>
  <si>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</si>
  <si>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</si>
  <si>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</si>
  <si>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</si>
  <si>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</si>
  <si>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</si>
  <si>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</si>
  <si>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</si>
  <si>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</si>
  <si>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</si>
  <si>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</si>
  <si>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</si>
  <si>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</si>
  <si>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</si>
  <si>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</si>
  <si>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</si>
  <si>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</si>
  <si>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</si>
  <si>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</si>
  <si>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</si>
  <si>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</si>
  <si>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</si>
  <si>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</si>
  <si>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</si>
  <si>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</si>
  <si>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</si>
  <si>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</si>
  <si>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</si>
  <si>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</si>
  <si>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</si>
  <si>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</si>
  <si>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</si>
  <si>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</si>
  <si>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</si>
  <si>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</si>
  <si>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</si>
  <si>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</si>
  <si>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</si>
  <si>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</si>
  <si>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</si>
  <si>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</si>
  <si>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</si>
  <si>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</si>
  <si>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</si>
  <si>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</si>
  <si>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</si>
  <si>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</si>
  <si>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</si>
  <si>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</si>
  <si>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</si>
  <si>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</si>
  <si>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</si>
  <si>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</si>
  <si>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</si>
  <si>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</si>
  <si>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</si>
  <si>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</si>
  <si>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</si>
  <si>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</si>
  <si>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</si>
  <si>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</si>
  <si>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</si>
  <si>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</si>
  <si>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</si>
  <si>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</si>
  <si>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</si>
  <si>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</si>
  <si>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</si>
  <si>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</si>
  <si>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</si>
  <si>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</si>
  <si>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</si>
  <si>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</si>
  <si>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</si>
  <si>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</si>
  <si>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</si>
  <si>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</si>
  <si>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</si>
  <si>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</si>
  <si>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</si>
  <si>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</si>
  <si>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</si>
  <si>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</si>
  <si>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</si>
  <si>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</si>
  <si>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</si>
  <si>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</si>
  <si>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</si>
  <si>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</si>
  <si>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</si>
  <si>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</si>
  <si>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</si>
  <si>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</si>
  <si>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</si>
  <si>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</si>
  <si>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</si>
  <si>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</si>
  <si>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</si>
  <si>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</si>
  <si>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</si>
  <si>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</si>
  <si>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</si>
  <si>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</si>
  <si>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</si>
  <si>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</si>
  <si>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</si>
  <si>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</si>
  <si>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</si>
  <si>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</si>
  <si>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</si>
  <si>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</si>
  <si>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</si>
  <si>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</si>
  <si>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</si>
  <si>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</si>
  <si>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</si>
  <si>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</si>
  <si>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</si>
  <si>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</si>
  <si>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</si>
  <si>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</si>
  <si>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</si>
  <si>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</si>
  <si>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</si>
  <si>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</si>
  <si>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</si>
  <si>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</si>
  <si>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</si>
  <si>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</si>
  <si>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</si>
  <si>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</si>
  <si>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</si>
  <si>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</si>
  <si>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</si>
  <si>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</si>
  <si>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</si>
  <si>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</si>
  <si>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</si>
  <si>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</si>
  <si>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</si>
  <si>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</si>
  <si>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</si>
  <si>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</si>
  <si>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</si>
  <si>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</si>
  <si>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</si>
  <si>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</si>
  <si>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</si>
  <si>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</si>
  <si>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</si>
  <si>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</si>
  <si>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</si>
  <si>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</si>
  <si>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</si>
  <si>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</si>
  <si>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</si>
  <si>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</si>
  <si>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</si>
  <si>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</si>
  <si>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</si>
  <si>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</si>
  <si>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</si>
  <si>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</si>
  <si>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</si>
  <si>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</si>
  <si>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</si>
  <si>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</si>
  <si>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</si>
  <si>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</si>
  <si>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</si>
  <si>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</si>
  <si>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</si>
  <si>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</si>
  <si>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</si>
  <si>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</si>
  <si>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</si>
  <si>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</si>
  <si>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</si>
  <si>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</si>
  <si>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</si>
  <si>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</si>
  <si>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</si>
  <si>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</si>
  <si>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</si>
  <si>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</si>
  <si>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</si>
  <si>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</si>
  <si>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</si>
  <si>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</si>
  <si>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</si>
  <si>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</si>
  <si>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</si>
  <si>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</si>
  <si>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</si>
  <si>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</si>
  <si>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</si>
  <si>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</si>
  <si>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</si>
  <si>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</si>
  <si>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</si>
  <si>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</si>
  <si>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</si>
  <si>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</si>
  <si>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</si>
  <si>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</si>
  <si>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</si>
  <si>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</si>
  <si>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</si>
  <si>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</si>
  <si>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</si>
  <si>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</si>
  <si>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</si>
  <si>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</si>
  <si>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</si>
  <si>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</si>
  <si>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</si>
  <si>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</si>
  <si>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</si>
  <si>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</si>
  <si>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</si>
  <si>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</si>
  <si>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</si>
  <si>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</si>
  <si>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</si>
  <si>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</si>
  <si>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</si>
  <si>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</si>
  <si>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</si>
  <si>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</si>
  <si>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</si>
  <si>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</si>
  <si>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</si>
  <si>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</si>
  <si>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</si>
  <si>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</si>
  <si>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</si>
  <si>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</si>
  <si>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</si>
  <si>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</si>
  <si>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</si>
  <si>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</si>
  <si>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</si>
  <si>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</si>
  <si>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</si>
  <si>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</si>
  <si>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</si>
  <si>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</si>
  <si>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</si>
  <si>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</si>
  <si>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</si>
  <si>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</si>
  <si>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</si>
  <si>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</si>
  <si>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</si>
  <si>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</si>
  <si>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</si>
  <si>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</si>
  <si>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</si>
  <si>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</si>
  <si>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</si>
  <si>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</si>
  <si>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</si>
  <si>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</si>
  <si>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</si>
  <si>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</si>
  <si>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</si>
  <si>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</si>
  <si>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</si>
  <si>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</si>
  <si>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</si>
  <si>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</si>
  <si>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</si>
  <si>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</si>
  <si>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</si>
  <si>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</si>
  <si>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</si>
  <si>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</si>
  <si>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</si>
  <si>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</si>
  <si>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</si>
  <si>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</si>
  <si>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</si>
  <si>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</si>
  <si>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</si>
  <si>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</si>
  <si>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</si>
  <si>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</si>
  <si>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</si>
  <si>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</si>
  <si>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</si>
  <si>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</si>
  <si>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</si>
  <si>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</si>
  <si>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</si>
  <si>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</si>
  <si>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</si>
  <si>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</si>
  <si>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</si>
  <si>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</si>
  <si>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</si>
  <si>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</si>
  <si>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</si>
  <si>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</si>
  <si>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</si>
  <si>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</si>
  <si>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</si>
  <si>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</si>
  <si>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</si>
  <si>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</si>
  <si>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</si>
  <si>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</si>
  <si>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</si>
  <si>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</si>
  <si>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</si>
  <si>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</si>
  <si>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</si>
  <si>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</si>
  <si>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</si>
  <si>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</si>
  <si>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</si>
  <si>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</si>
  <si>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</si>
  <si>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</si>
  <si>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</si>
  <si>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</si>
  <si>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</si>
  <si>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</si>
  <si>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</si>
  <si>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</si>
  <si>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</si>
  <si>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</si>
  <si>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</si>
  <si>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</si>
  <si>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</si>
  <si>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</si>
  <si>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</si>
  <si>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</si>
  <si>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</si>
  <si>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</si>
  <si>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</si>
  <si>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</si>
  <si>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</si>
  <si>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</si>
  <si>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</si>
  <si>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</si>
  <si>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</si>
  <si>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</si>
  <si>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</si>
  <si>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</si>
  <si>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</si>
  <si>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</si>
  <si>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</si>
  <si>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</si>
  <si>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</si>
  <si>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</si>
  <si>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</si>
  <si>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</si>
  <si>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</si>
  <si>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</si>
  <si>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</si>
  <si>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</si>
  <si>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</si>
  <si>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</si>
  <si>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</si>
  <si>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</si>
  <si>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</si>
  <si>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</si>
  <si>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</si>
  <si>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</si>
  <si>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</si>
  <si>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</si>
  <si>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</si>
  <si>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</si>
  <si>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</si>
  <si>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</si>
  <si>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</si>
  <si>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</si>
  <si>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</si>
  <si>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</si>
  <si>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</si>
  <si>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</si>
  <si>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</si>
  <si>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</si>
  <si>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</si>
  <si>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</si>
  <si>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</si>
  <si>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</si>
  <si>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</si>
  <si>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</si>
  <si>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</si>
  <si>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</si>
  <si>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</si>
  <si>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</si>
  <si>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</si>
  <si>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</si>
  <si>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</si>
  <si>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</si>
  <si>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</si>
  <si>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</si>
  <si>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</si>
  <si>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</si>
  <si>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</si>
  <si>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</si>
  <si>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</si>
  <si>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</si>
  <si>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</si>
  <si>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</si>
  <si>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</si>
  <si>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</si>
  <si>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</si>
  <si>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</si>
  <si>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</si>
  <si>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</si>
  <si>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</si>
  <si>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</si>
  <si>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</si>
  <si>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</si>
  <si>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</si>
  <si>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</si>
  <si>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</si>
  <si>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</si>
  <si>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</si>
  <si>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</si>
  <si>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</si>
  <si>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</si>
  <si>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</si>
  <si>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</si>
  <si>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</si>
  <si>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</si>
  <si>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</si>
  <si>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</si>
  <si>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</si>
  <si>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</si>
  <si>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</si>
  <si>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</si>
  <si>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</si>
  <si>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</si>
  <si>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</si>
  <si>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</si>
  <si>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</si>
  <si>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</si>
  <si>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</si>
  <si>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</si>
  <si>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</si>
  <si>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</si>
  <si>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</si>
  <si>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</si>
  <si>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</si>
  <si>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</si>
  <si>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</si>
  <si>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</si>
  <si>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</si>
  <si>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</si>
  <si>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</si>
  <si>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</si>
  <si>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</si>
  <si>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</si>
  <si>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</si>
  <si>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</si>
  <si>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</si>
  <si>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</si>
  <si>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</si>
  <si>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</si>
  <si>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</si>
  <si>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</si>
  <si>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</si>
  <si>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</si>
  <si>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</si>
  <si>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</si>
  <si>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</si>
  <si>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</si>
  <si>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</si>
  <si>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</si>
  <si>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</si>
  <si>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</si>
  <si>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</si>
  <si>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</si>
  <si>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</si>
  <si>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</si>
  <si>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</si>
  <si>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</si>
  <si>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</si>
  <si>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</si>
  <si>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</si>
  <si>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</si>
  <si>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</si>
  <si>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</si>
  <si>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</si>
  <si>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</si>
  <si>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</si>
  <si>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</si>
  <si>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</si>
  <si>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</si>
  <si>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</si>
  <si>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</si>
  <si>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</si>
  <si>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</si>
  <si>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</si>
  <si>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</si>
  <si>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</si>
  <si>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</si>
  <si>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</si>
  <si>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</si>
  <si>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</si>
  <si>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</si>
  <si>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</si>
  <si>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</si>
  <si>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</si>
  <si>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</si>
  <si>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</si>
  <si>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</si>
  <si>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</si>
  <si>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</si>
  <si>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</si>
  <si>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</si>
  <si>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</si>
  <si>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</si>
  <si>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</si>
  <si>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</si>
  <si>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</si>
  <si>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</si>
  <si>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</si>
  <si>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</si>
  <si>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</si>
  <si>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</si>
  <si>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</si>
  <si>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</si>
  <si>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</si>
  <si>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</si>
  <si>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</si>
  <si>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</si>
  <si>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</si>
  <si>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</si>
  <si>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</si>
  <si>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</si>
  <si>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</si>
  <si>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</si>
  <si>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</si>
  <si>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</si>
  <si>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</si>
  <si>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</si>
  <si>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</si>
  <si>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</si>
  <si>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</si>
  <si>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</si>
  <si>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</si>
  <si>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</si>
  <si>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</si>
  <si>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</si>
  <si>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</si>
  <si>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</si>
  <si>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</si>
  <si>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</si>
  <si>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</si>
  <si>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</si>
  <si>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</si>
  <si>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</si>
  <si>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</si>
  <si>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</si>
  <si>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</si>
  <si>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</si>
  <si>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</si>
  <si>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</si>
  <si>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</si>
  <si>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</si>
  <si>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</si>
  <si>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</si>
  <si>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</si>
  <si>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</si>
  <si>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</si>
  <si>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</si>
  <si>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</si>
  <si>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</si>
  <si>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</si>
  <si>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</si>
  <si>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</si>
  <si>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</si>
  <si>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</si>
  <si>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</si>
  <si>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</si>
  <si>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</si>
  <si>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</si>
  <si>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</si>
  <si>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</si>
  <si>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</si>
  <si>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</si>
  <si>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</si>
  <si>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</si>
  <si>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</si>
  <si>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</si>
  <si>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</si>
  <si>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</si>
  <si>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</si>
  <si>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</si>
  <si>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</si>
  <si>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</si>
  <si>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</si>
  <si>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</si>
  <si>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</si>
  <si>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</si>
  <si>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</si>
  <si>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</si>
  <si>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</si>
  <si>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</si>
  <si>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</si>
  <si>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</si>
  <si>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まつざわ</t>
    <phoneticPr fontId="2"/>
  </si>
  <si>
    <t>りり</t>
    <phoneticPr fontId="2"/>
  </si>
  <si>
    <t>松澤</t>
    <rPh sb="0" eb="2">
      <t>マツザワ</t>
    </rPh>
    <phoneticPr fontId="2"/>
  </si>
  <si>
    <t>梨々</t>
    <rPh sb="0" eb="1">
      <t>リ</t>
    </rPh>
    <phoneticPr fontId="2"/>
  </si>
  <si>
    <t>なかの</t>
    <phoneticPr fontId="2"/>
  </si>
  <si>
    <t>ゆい</t>
    <phoneticPr fontId="2"/>
  </si>
  <si>
    <t>中野</t>
    <rPh sb="0" eb="2">
      <t>ナカノ</t>
    </rPh>
    <phoneticPr fontId="2"/>
  </si>
  <si>
    <t>由惟</t>
    <rPh sb="0" eb="2">
      <t>ユイ</t>
    </rPh>
    <phoneticPr fontId="2"/>
  </si>
  <si>
    <t>しみず</t>
    <phoneticPr fontId="2"/>
  </si>
  <si>
    <t>まよ</t>
    <phoneticPr fontId="2"/>
  </si>
  <si>
    <t>清水</t>
    <rPh sb="0" eb="2">
      <t>シミズ</t>
    </rPh>
    <phoneticPr fontId="2"/>
  </si>
  <si>
    <t>茉代</t>
    <rPh sb="0" eb="1">
      <t>マツ</t>
    </rPh>
    <rPh sb="1" eb="2">
      <t>ヨ</t>
    </rPh>
    <phoneticPr fontId="2"/>
  </si>
  <si>
    <t>うちだ</t>
    <phoneticPr fontId="2"/>
  </si>
  <si>
    <t>はるか</t>
    <phoneticPr fontId="2"/>
  </si>
  <si>
    <t>内田</t>
    <rPh sb="0" eb="2">
      <t>ウチダ</t>
    </rPh>
    <phoneticPr fontId="2"/>
  </si>
  <si>
    <t>遥夏</t>
    <rPh sb="0" eb="1">
      <t>ハル</t>
    </rPh>
    <rPh sb="1" eb="2">
      <t>ナツ</t>
    </rPh>
    <phoneticPr fontId="2"/>
  </si>
  <si>
    <t>たなべ</t>
    <phoneticPr fontId="2"/>
  </si>
  <si>
    <t>ひかる</t>
    <phoneticPr fontId="2"/>
  </si>
  <si>
    <t>田辺</t>
    <rPh sb="0" eb="2">
      <t>タナベ</t>
    </rPh>
    <phoneticPr fontId="2"/>
  </si>
  <si>
    <t>きむら</t>
    <phoneticPr fontId="2"/>
  </si>
  <si>
    <t>木村</t>
    <phoneticPr fontId="2"/>
  </si>
  <si>
    <t>美咲</t>
    <phoneticPr fontId="2"/>
  </si>
  <si>
    <t>みさき</t>
    <phoneticPr fontId="2"/>
  </si>
  <si>
    <t>石井</t>
    <rPh sb="0" eb="2">
      <t>イシイ</t>
    </rPh>
    <phoneticPr fontId="2"/>
  </si>
  <si>
    <t>いしい</t>
    <phoneticPr fontId="2"/>
  </si>
  <si>
    <t>りな</t>
    <phoneticPr fontId="2"/>
  </si>
  <si>
    <t>莉夏</t>
    <rPh sb="0" eb="1">
      <t>リ</t>
    </rPh>
    <rPh sb="1" eb="2">
      <t>ナツ</t>
    </rPh>
    <phoneticPr fontId="2"/>
  </si>
  <si>
    <t>竹花</t>
    <rPh sb="0" eb="2">
      <t>タケハナ</t>
    </rPh>
    <phoneticPr fontId="2"/>
  </si>
  <si>
    <t>小桜</t>
    <rPh sb="0" eb="1">
      <t>コ</t>
    </rPh>
    <rPh sb="1" eb="2">
      <t>サクラ</t>
    </rPh>
    <phoneticPr fontId="2"/>
  </si>
  <si>
    <t>たけはな</t>
    <phoneticPr fontId="2"/>
  </si>
  <si>
    <t>こはる</t>
    <phoneticPr fontId="2"/>
  </si>
  <si>
    <t>中城</t>
    <rPh sb="0" eb="2">
      <t>ナカジョウ</t>
    </rPh>
    <phoneticPr fontId="2"/>
  </si>
  <si>
    <t>まどか</t>
    <phoneticPr fontId="2"/>
  </si>
  <si>
    <t>なかじょう</t>
    <phoneticPr fontId="2"/>
  </si>
  <si>
    <t>長島</t>
    <rPh sb="0" eb="2">
      <t>ナガシマ</t>
    </rPh>
    <phoneticPr fontId="2"/>
  </si>
  <si>
    <t>姫和</t>
    <rPh sb="0" eb="1">
      <t>ヒメ</t>
    </rPh>
    <rPh sb="1" eb="2">
      <t>ワ</t>
    </rPh>
    <phoneticPr fontId="2"/>
  </si>
  <si>
    <t>ながしま</t>
    <phoneticPr fontId="2"/>
  </si>
  <si>
    <t>ひより</t>
    <phoneticPr fontId="2"/>
  </si>
  <si>
    <t>本郷</t>
    <rPh sb="0" eb="2">
      <t>ホンゴウ</t>
    </rPh>
    <phoneticPr fontId="2"/>
  </si>
  <si>
    <t>いまり</t>
    <phoneticPr fontId="2"/>
  </si>
  <si>
    <t>ほんごう</t>
    <phoneticPr fontId="2"/>
  </si>
  <si>
    <t>山口</t>
    <rPh sb="0" eb="2">
      <t>ヤマグチ</t>
    </rPh>
    <phoneticPr fontId="2"/>
  </si>
  <si>
    <t>桃果</t>
    <rPh sb="0" eb="1">
      <t>モモ</t>
    </rPh>
    <rPh sb="1" eb="2">
      <t>カ</t>
    </rPh>
    <phoneticPr fontId="2"/>
  </si>
  <si>
    <t>やまぐち</t>
    <phoneticPr fontId="2"/>
  </si>
  <si>
    <t>ももか</t>
    <phoneticPr fontId="2"/>
  </si>
  <si>
    <t>青木</t>
    <rPh sb="0" eb="2">
      <t>アオキ</t>
    </rPh>
    <phoneticPr fontId="2"/>
  </si>
  <si>
    <t>羽奈</t>
    <rPh sb="0" eb="1">
      <t>ハネ</t>
    </rPh>
    <rPh sb="1" eb="2">
      <t>ナ</t>
    </rPh>
    <phoneticPr fontId="2"/>
  </si>
  <si>
    <t>はな</t>
    <phoneticPr fontId="2"/>
  </si>
  <si>
    <t>あおき</t>
    <phoneticPr fontId="2"/>
  </si>
  <si>
    <t>小山</t>
    <rPh sb="0" eb="2">
      <t>コヤマ</t>
    </rPh>
    <phoneticPr fontId="2"/>
  </si>
  <si>
    <t>森義</t>
    <rPh sb="0" eb="1">
      <t>モリ</t>
    </rPh>
    <rPh sb="1" eb="2">
      <t>ヨシ</t>
    </rPh>
    <phoneticPr fontId="2"/>
  </si>
  <si>
    <t>こやま</t>
    <phoneticPr fontId="2"/>
  </si>
  <si>
    <t>もりよし</t>
    <phoneticPr fontId="2"/>
  </si>
  <si>
    <t>山下</t>
    <rPh sb="0" eb="2">
      <t>ヤマシタ</t>
    </rPh>
    <phoneticPr fontId="2"/>
  </si>
  <si>
    <t>桃奈実</t>
    <rPh sb="0" eb="1">
      <t>モモ</t>
    </rPh>
    <rPh sb="1" eb="2">
      <t>ナ</t>
    </rPh>
    <rPh sb="2" eb="3">
      <t>ミ</t>
    </rPh>
    <phoneticPr fontId="2"/>
  </si>
  <si>
    <t>やました</t>
    <phoneticPr fontId="2"/>
  </si>
  <si>
    <t>もなみ</t>
    <phoneticPr fontId="2"/>
  </si>
  <si>
    <t>松澤</t>
    <rPh sb="0" eb="2">
      <t>マツザワ</t>
    </rPh>
    <phoneticPr fontId="2"/>
  </si>
  <si>
    <t>梨々</t>
    <rPh sb="0" eb="1">
      <t>ナシ</t>
    </rPh>
    <phoneticPr fontId="2"/>
  </si>
  <si>
    <t>りり</t>
    <phoneticPr fontId="2"/>
  </si>
  <si>
    <t>まつざわ</t>
    <phoneticPr fontId="2"/>
  </si>
  <si>
    <t>220</t>
    <phoneticPr fontId="2"/>
  </si>
  <si>
    <t>0032</t>
    <phoneticPr fontId="2"/>
  </si>
  <si>
    <t>横浜市西区老松町27</t>
    <rPh sb="0" eb="3">
      <t>ヨコハマシ</t>
    </rPh>
    <rPh sb="3" eb="5">
      <t>ニシク</t>
    </rPh>
    <rPh sb="5" eb="8">
      <t>オイマツチョウ</t>
    </rPh>
    <phoneticPr fontId="2"/>
  </si>
  <si>
    <t>045</t>
    <phoneticPr fontId="2"/>
  </si>
  <si>
    <t>241</t>
    <phoneticPr fontId="2"/>
  </si>
  <si>
    <t>5120</t>
    <phoneticPr fontId="2"/>
  </si>
  <si>
    <t>253</t>
    <phoneticPr fontId="2"/>
  </si>
  <si>
    <t>7068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</si>
</sst>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49" fontId="3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7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601</v>
      </c>
      <c r="C194" s="31">
        <v>2</v>
      </c>
      <c r="D194" s="31"/>
      <c r="E194" s="31" t="s">
        <v>602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4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676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586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587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588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596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600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599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597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598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1117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横浜市立老松中学校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741</v>
      </c>
      <c r="AC4" s="102"/>
      <c r="AD4" s="102"/>
      <c r="AE4" s="102"/>
      <c r="AF4" s="4" t="s">
        <v>3</v>
      </c>
      <c r="AG4" s="102" t="s">
        <v>742</v>
      </c>
      <c r="AH4" s="102"/>
      <c r="AI4" s="102"/>
      <c r="AJ4" s="102"/>
      <c r="AK4" s="4" t="s">
        <v>3</v>
      </c>
      <c r="AL4" s="102" t="s">
        <v>743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740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738</v>
      </c>
      <c r="G6" s="121"/>
      <c r="H6" s="37" t="s">
        <v>585</v>
      </c>
      <c r="I6" s="122" t="s">
        <v>739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741</v>
      </c>
      <c r="AC6" s="85"/>
      <c r="AD6" s="85"/>
      <c r="AE6" s="85"/>
      <c r="AF6" s="38" t="s">
        <v>3</v>
      </c>
      <c r="AG6" s="85" t="s">
        <v>744</v>
      </c>
      <c r="AH6" s="85"/>
      <c r="AI6" s="85"/>
      <c r="AJ6" s="85"/>
      <c r="AK6" s="38" t="s">
        <v>3</v>
      </c>
      <c r="AL6" s="85" t="s">
        <v>745</v>
      </c>
      <c r="AM6" s="85"/>
      <c r="AN6" s="85"/>
      <c r="AO6" s="86"/>
    </row>
    <row r="7" spans="1:41" s="2" customFormat="1" ht="30" customHeight="1" thickBot="1">
      <c r="A7" s="62" t="s">
        <v>586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587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588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/>
      <c r="AG9" s="102"/>
      <c r="AH9" s="102"/>
      <c r="AI9" s="102"/>
      <c r="AJ9" s="102"/>
      <c r="AK9" s="4"/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263"/>
      <c r="G11" s="122"/>
      <c r="H11" s="37" t="s">
        <v>589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/>
      <c r="AG11" s="85"/>
      <c r="AH11" s="85"/>
      <c r="AI11" s="85"/>
      <c r="AJ11" s="85"/>
      <c r="AK11" s="38"/>
      <c r="AL11" s="85"/>
      <c r="AM11" s="85"/>
      <c r="AN11" s="85"/>
      <c r="AO11" s="86"/>
    </row>
    <row r="12" spans="1:41" ht="13.5" customHeight="1">
      <c r="B12" s="143" t="s">
        <v>590</v>
      </c>
      <c r="C12" s="144"/>
      <c r="D12" s="144"/>
      <c r="E12" s="145"/>
      <c r="F12" s="146" t="s">
        <v>728</v>
      </c>
      <c r="G12" s="147"/>
      <c r="H12" s="147"/>
      <c r="I12" s="147"/>
      <c r="J12" s="147"/>
      <c r="K12" s="147"/>
      <c r="L12" s="147" t="s">
        <v>729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732</v>
      </c>
      <c r="W12" s="151"/>
      <c r="X12" s="151"/>
      <c r="Y12" s="151"/>
      <c r="Z12" s="151"/>
      <c r="AA12" s="151"/>
      <c r="AB12" s="152" t="s">
        <v>733</v>
      </c>
      <c r="AC12" s="153"/>
      <c r="AD12" s="153"/>
      <c r="AE12" s="153"/>
      <c r="AF12" s="153"/>
      <c r="AG12" s="154"/>
      <c r="AH12" s="125" t="s">
        <v>591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726</v>
      </c>
      <c r="G13" s="133"/>
      <c r="H13" s="133"/>
      <c r="I13" s="133"/>
      <c r="J13" s="133"/>
      <c r="K13" s="133"/>
      <c r="L13" s="133" t="s">
        <v>727</v>
      </c>
      <c r="M13" s="133"/>
      <c r="N13" s="133"/>
      <c r="O13" s="133"/>
      <c r="P13" s="133"/>
      <c r="Q13" s="134"/>
      <c r="R13" s="135" t="s">
        <v>592</v>
      </c>
      <c r="S13" s="136"/>
      <c r="T13" s="136"/>
      <c r="U13" s="137"/>
      <c r="V13" s="138" t="s">
        <v>730</v>
      </c>
      <c r="W13" s="139"/>
      <c r="X13" s="139"/>
      <c r="Y13" s="139"/>
      <c r="Z13" s="139"/>
      <c r="AA13" s="139"/>
      <c r="AB13" s="140" t="s">
        <v>731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593</v>
      </c>
      <c r="C14" s="166"/>
      <c r="D14" s="166"/>
      <c r="E14" s="167"/>
      <c r="F14" s="168" t="s">
        <v>696</v>
      </c>
      <c r="G14" s="169"/>
      <c r="H14" s="169"/>
      <c r="I14" s="169"/>
      <c r="J14" s="169"/>
      <c r="K14" s="169"/>
      <c r="L14" s="169" t="s">
        <v>699</v>
      </c>
      <c r="M14" s="169"/>
      <c r="N14" s="169"/>
      <c r="O14" s="169"/>
      <c r="P14" s="169"/>
      <c r="Q14" s="170"/>
      <c r="R14" s="171" t="s">
        <v>593</v>
      </c>
      <c r="S14" s="166"/>
      <c r="T14" s="166"/>
      <c r="U14" s="167"/>
      <c r="V14" s="168" t="s">
        <v>737</v>
      </c>
      <c r="W14" s="169"/>
      <c r="X14" s="169"/>
      <c r="Y14" s="169"/>
      <c r="Z14" s="169"/>
      <c r="AA14" s="169"/>
      <c r="AB14" s="172" t="s">
        <v>736</v>
      </c>
      <c r="AC14" s="173"/>
      <c r="AD14" s="173"/>
      <c r="AE14" s="173"/>
      <c r="AF14" s="173"/>
      <c r="AG14" s="173"/>
      <c r="AH14" s="243" t="s">
        <v>675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594</v>
      </c>
      <c r="C15" s="108"/>
      <c r="D15" s="108"/>
      <c r="E15" s="109"/>
      <c r="F15" s="159" t="s">
        <v>697</v>
      </c>
      <c r="G15" s="160"/>
      <c r="H15" s="160"/>
      <c r="I15" s="160"/>
      <c r="J15" s="160"/>
      <c r="K15" s="160"/>
      <c r="L15" s="160" t="s">
        <v>698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734</v>
      </c>
      <c r="W15" s="160"/>
      <c r="X15" s="160"/>
      <c r="Y15" s="160"/>
      <c r="Z15" s="160"/>
      <c r="AA15" s="160"/>
      <c r="AB15" s="162" t="s">
        <v>735</v>
      </c>
      <c r="AC15" s="163"/>
      <c r="AD15" s="163"/>
      <c r="AE15" s="163"/>
      <c r="AF15" s="163"/>
      <c r="AG15" s="163"/>
      <c r="AH15" s="246">
        <v>10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595</v>
      </c>
      <c r="C18" s="183"/>
      <c r="D18" s="186" t="s">
        <v>12</v>
      </c>
      <c r="E18" s="186"/>
      <c r="F18" s="188" t="s">
        <v>593</v>
      </c>
      <c r="G18" s="189"/>
      <c r="H18" s="189"/>
      <c r="I18" s="189"/>
      <c r="J18" s="189"/>
      <c r="K18" s="189" t="s">
        <v>593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595</v>
      </c>
      <c r="W18" s="183"/>
      <c r="X18" s="186" t="s">
        <v>12</v>
      </c>
      <c r="Y18" s="186"/>
      <c r="Z18" s="188" t="s">
        <v>593</v>
      </c>
      <c r="AA18" s="189"/>
      <c r="AB18" s="189"/>
      <c r="AC18" s="189"/>
      <c r="AD18" s="189"/>
      <c r="AE18" s="189" t="s">
        <v>593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677</v>
      </c>
      <c r="G20" s="201"/>
      <c r="H20" s="201"/>
      <c r="I20" s="201"/>
      <c r="J20" s="201"/>
      <c r="K20" s="201" t="s">
        <v>678</v>
      </c>
      <c r="L20" s="201"/>
      <c r="M20" s="201"/>
      <c r="N20" s="201"/>
      <c r="O20" s="202"/>
      <c r="P20" s="198">
        <v>2</v>
      </c>
      <c r="Q20" s="198"/>
      <c r="R20" s="203">
        <v>165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706</v>
      </c>
      <c r="AA20" s="201"/>
      <c r="AB20" s="201"/>
      <c r="AC20" s="201"/>
      <c r="AD20" s="201"/>
      <c r="AE20" s="201" t="s">
        <v>707</v>
      </c>
      <c r="AF20" s="201"/>
      <c r="AG20" s="201"/>
      <c r="AH20" s="201"/>
      <c r="AI20" s="202"/>
      <c r="AJ20" s="198">
        <v>1</v>
      </c>
      <c r="AK20" s="198"/>
      <c r="AL20" s="203">
        <v>157</v>
      </c>
      <c r="AM20" s="204"/>
      <c r="AN20" s="203" t="s">
        <v>596</v>
      </c>
      <c r="AO20" s="213"/>
    </row>
    <row r="21" spans="2:41" ht="30" customHeight="1">
      <c r="B21" s="196"/>
      <c r="C21" s="197"/>
      <c r="D21" s="199"/>
      <c r="E21" s="199"/>
      <c r="F21" s="215" t="s">
        <v>679</v>
      </c>
      <c r="G21" s="216"/>
      <c r="H21" s="216"/>
      <c r="I21" s="216"/>
      <c r="J21" s="216"/>
      <c r="K21" s="216" t="s">
        <v>680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704</v>
      </c>
      <c r="AA21" s="216"/>
      <c r="AB21" s="216"/>
      <c r="AC21" s="216"/>
      <c r="AD21" s="216"/>
      <c r="AE21" s="216" t="s">
        <v>705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685</v>
      </c>
      <c r="G22" s="169"/>
      <c r="H22" s="169"/>
      <c r="I22" s="169"/>
      <c r="J22" s="169"/>
      <c r="K22" s="169" t="s">
        <v>686</v>
      </c>
      <c r="L22" s="169"/>
      <c r="M22" s="169"/>
      <c r="N22" s="169"/>
      <c r="O22" s="170"/>
      <c r="P22" s="210">
        <v>2</v>
      </c>
      <c r="Q22" s="210"/>
      <c r="R22" s="212">
        <v>158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710</v>
      </c>
      <c r="AA22" s="169"/>
      <c r="AB22" s="169"/>
      <c r="AC22" s="169"/>
      <c r="AD22" s="169"/>
      <c r="AE22" s="169" t="s">
        <v>709</v>
      </c>
      <c r="AF22" s="169"/>
      <c r="AG22" s="169"/>
      <c r="AH22" s="169"/>
      <c r="AI22" s="170"/>
      <c r="AJ22" s="210">
        <v>1</v>
      </c>
      <c r="AK22" s="210"/>
      <c r="AL22" s="212">
        <v>160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687</v>
      </c>
      <c r="G23" s="223"/>
      <c r="H23" s="223"/>
      <c r="I23" s="223"/>
      <c r="J23" s="223"/>
      <c r="K23" s="223" t="s">
        <v>688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708</v>
      </c>
      <c r="AA23" s="223"/>
      <c r="AB23" s="223"/>
      <c r="AC23" s="223"/>
      <c r="AD23" s="223"/>
      <c r="AE23" s="223" t="s">
        <v>709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681</v>
      </c>
      <c r="G24" s="169"/>
      <c r="H24" s="169"/>
      <c r="I24" s="169"/>
      <c r="J24" s="169"/>
      <c r="K24" s="169" t="s">
        <v>682</v>
      </c>
      <c r="L24" s="169"/>
      <c r="M24" s="169"/>
      <c r="N24" s="169"/>
      <c r="O24" s="170"/>
      <c r="P24" s="210">
        <v>2</v>
      </c>
      <c r="Q24" s="210"/>
      <c r="R24" s="212">
        <v>154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713</v>
      </c>
      <c r="AA24" s="169"/>
      <c r="AB24" s="169"/>
      <c r="AC24" s="169"/>
      <c r="AD24" s="169"/>
      <c r="AE24" s="169" t="s">
        <v>714</v>
      </c>
      <c r="AF24" s="169"/>
      <c r="AG24" s="169"/>
      <c r="AH24" s="169"/>
      <c r="AI24" s="170"/>
      <c r="AJ24" s="210">
        <v>1</v>
      </c>
      <c r="AK24" s="210"/>
      <c r="AL24" s="212">
        <v>152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683</v>
      </c>
      <c r="G25" s="223"/>
      <c r="H25" s="223"/>
      <c r="I25" s="223"/>
      <c r="J25" s="223"/>
      <c r="K25" s="223" t="s">
        <v>684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711</v>
      </c>
      <c r="AA25" s="223"/>
      <c r="AB25" s="223"/>
      <c r="AC25" s="223"/>
      <c r="AD25" s="223"/>
      <c r="AE25" s="223" t="s">
        <v>712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689</v>
      </c>
      <c r="G26" s="169"/>
      <c r="H26" s="169"/>
      <c r="I26" s="169"/>
      <c r="J26" s="169"/>
      <c r="K26" s="169" t="s">
        <v>690</v>
      </c>
      <c r="L26" s="169"/>
      <c r="M26" s="169"/>
      <c r="N26" s="169"/>
      <c r="O26" s="170"/>
      <c r="P26" s="210">
        <v>2</v>
      </c>
      <c r="Q26" s="210"/>
      <c r="R26" s="212">
        <v>167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717</v>
      </c>
      <c r="AA26" s="169"/>
      <c r="AB26" s="169"/>
      <c r="AC26" s="169"/>
      <c r="AD26" s="169"/>
      <c r="AE26" s="169" t="s">
        <v>716</v>
      </c>
      <c r="AF26" s="169"/>
      <c r="AG26" s="169"/>
      <c r="AH26" s="169"/>
      <c r="AI26" s="170"/>
      <c r="AJ26" s="210">
        <v>1</v>
      </c>
      <c r="AK26" s="210"/>
      <c r="AL26" s="212">
        <v>155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691</v>
      </c>
      <c r="G27" s="223"/>
      <c r="H27" s="223"/>
      <c r="I27" s="223"/>
      <c r="J27" s="223"/>
      <c r="K27" s="223" t="s">
        <v>692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715</v>
      </c>
      <c r="AA27" s="223"/>
      <c r="AB27" s="223"/>
      <c r="AC27" s="223"/>
      <c r="AD27" s="223"/>
      <c r="AE27" s="223" t="s">
        <v>716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693</v>
      </c>
      <c r="G28" s="169"/>
      <c r="H28" s="169"/>
      <c r="I28" s="169"/>
      <c r="J28" s="169"/>
      <c r="K28" s="169" t="s">
        <v>694</v>
      </c>
      <c r="L28" s="169"/>
      <c r="M28" s="169"/>
      <c r="N28" s="169"/>
      <c r="O28" s="170"/>
      <c r="P28" s="210">
        <v>2</v>
      </c>
      <c r="Q28" s="210"/>
      <c r="R28" s="212">
        <v>159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720</v>
      </c>
      <c r="AA28" s="169"/>
      <c r="AB28" s="169"/>
      <c r="AC28" s="169"/>
      <c r="AD28" s="169"/>
      <c r="AE28" s="169" t="s">
        <v>721</v>
      </c>
      <c r="AF28" s="169"/>
      <c r="AG28" s="169"/>
      <c r="AH28" s="169"/>
      <c r="AI28" s="170"/>
      <c r="AJ28" s="210">
        <v>1</v>
      </c>
      <c r="AK28" s="210"/>
      <c r="AL28" s="212">
        <v>142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695</v>
      </c>
      <c r="G29" s="223"/>
      <c r="H29" s="223"/>
      <c r="I29" s="223"/>
      <c r="J29" s="223"/>
      <c r="K29" s="223" t="s">
        <v>694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718</v>
      </c>
      <c r="AA29" s="223"/>
      <c r="AB29" s="223"/>
      <c r="AC29" s="223"/>
      <c r="AD29" s="223"/>
      <c r="AE29" s="223" t="s">
        <v>719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701</v>
      </c>
      <c r="G30" s="169"/>
      <c r="H30" s="169"/>
      <c r="I30" s="169"/>
      <c r="J30" s="169"/>
      <c r="K30" s="169" t="s">
        <v>702</v>
      </c>
      <c r="L30" s="169"/>
      <c r="M30" s="169"/>
      <c r="N30" s="169"/>
      <c r="O30" s="170"/>
      <c r="P30" s="210">
        <v>2</v>
      </c>
      <c r="Q30" s="210"/>
      <c r="R30" s="212">
        <v>168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725</v>
      </c>
      <c r="AA30" s="169"/>
      <c r="AB30" s="169"/>
      <c r="AC30" s="169"/>
      <c r="AD30" s="169"/>
      <c r="AE30" s="169" t="s">
        <v>724</v>
      </c>
      <c r="AF30" s="169"/>
      <c r="AG30" s="169"/>
      <c r="AH30" s="169"/>
      <c r="AI30" s="170"/>
      <c r="AJ30" s="210">
        <v>1</v>
      </c>
      <c r="AK30" s="210"/>
      <c r="AL30" s="212">
        <v>151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700</v>
      </c>
      <c r="G31" s="160"/>
      <c r="H31" s="160"/>
      <c r="I31" s="160"/>
      <c r="J31" s="160"/>
      <c r="K31" s="160" t="s">
        <v>703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722</v>
      </c>
      <c r="AA31" s="160"/>
      <c r="AB31" s="160"/>
      <c r="AC31" s="160"/>
      <c r="AD31" s="160"/>
      <c r="AE31" s="160" t="s">
        <v>723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600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599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597</v>
      </c>
      <c r="C34" s="240"/>
      <c r="D34" s="240"/>
      <c r="E34" s="240"/>
      <c r="F34" s="241"/>
      <c r="G34" s="266"/>
      <c r="H34" s="264"/>
      <c r="I34" s="264"/>
      <c r="J34" s="264"/>
      <c r="K34" s="264"/>
      <c r="L34" s="264"/>
      <c r="M34" s="264"/>
      <c r="N34" s="264"/>
      <c r="O34" s="264"/>
      <c r="P34" s="264"/>
      <c r="Q34" s="264"/>
      <c r="R34" s="264"/>
      <c r="S34" s="264"/>
      <c r="T34" s="264"/>
      <c r="U34" s="265"/>
      <c r="V34" s="239" t="s">
        <v>598</v>
      </c>
      <c r="W34" s="240"/>
      <c r="X34" s="240"/>
      <c r="Y34" s="240"/>
      <c r="Z34" s="241"/>
      <c r="AA34" s="266"/>
      <c r="AB34" s="264"/>
      <c r="AC34" s="264"/>
      <c r="AD34" s="264"/>
      <c r="AE34" s="264"/>
      <c r="AF34" s="264"/>
      <c r="AG34" s="264"/>
      <c r="AH34" s="264"/>
      <c r="AI34" s="264"/>
      <c r="AJ34" s="264"/>
      <c r="AK34" s="264"/>
      <c r="AL34" s="264"/>
      <c r="AM34" s="264"/>
      <c r="AN34" s="264"/>
      <c r="AO34" s="265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2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8" t="str">
        <f>入力見本!B1</f>
        <v>２０１７（平成２９）年度
神奈川県中学校バレーボール部活動普及・育成事業
（指導者研修会兼新人研修会）参加申込書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  <c r="AB1" s="338"/>
      <c r="AC1" s="338"/>
      <c r="AD1" s="338"/>
      <c r="AE1" s="338"/>
      <c r="AF1" s="338"/>
      <c r="AG1" s="338"/>
      <c r="AH1" s="338"/>
      <c r="AI1" s="338"/>
      <c r="AJ1" s="338"/>
      <c r="AK1" s="338"/>
      <c r="AL1" s="338"/>
      <c r="AM1" s="338"/>
      <c r="AN1" s="338"/>
    </row>
    <row r="2" spans="1:40" s="2" customFormat="1" ht="37.5" customHeight="1" thickBot="1">
      <c r="A2" s="312" t="s">
        <v>546</v>
      </c>
      <c r="B2" s="313"/>
      <c r="C2" s="313"/>
      <c r="D2" s="313"/>
      <c r="E2" s="313"/>
      <c r="F2" s="313"/>
      <c r="G2" s="313"/>
      <c r="H2" s="314">
        <f>IF(入力!I2="","",入力!I2)</f>
        <v>2</v>
      </c>
      <c r="I2" s="315"/>
      <c r="J2" s="316"/>
      <c r="K2" s="317" t="s">
        <v>547</v>
      </c>
      <c r="L2" s="313"/>
      <c r="M2" s="313"/>
      <c r="N2" s="313"/>
      <c r="O2" s="313"/>
      <c r="P2" s="313"/>
      <c r="Q2" s="313"/>
      <c r="R2" s="314">
        <f>IF(入力!S2="","",入力!S2)</f>
        <v>1117</v>
      </c>
      <c r="S2" s="315"/>
      <c r="T2" s="315"/>
      <c r="U2" s="315"/>
      <c r="V2" s="315"/>
      <c r="W2" s="315"/>
      <c r="X2" s="316"/>
      <c r="Y2" s="339" t="str">
        <f>IF(R2="","",VLOOKUP(R2,チーム番号!A2:E501,2,FALSE))</f>
        <v>横浜</v>
      </c>
      <c r="Z2" s="315"/>
      <c r="AA2" s="315"/>
      <c r="AB2" s="315"/>
      <c r="AC2" s="315"/>
      <c r="AD2" s="315"/>
      <c r="AE2" s="306" t="s">
        <v>548</v>
      </c>
      <c r="AF2" s="306"/>
      <c r="AG2" s="306"/>
      <c r="AH2" s="306"/>
      <c r="AI2" s="307"/>
      <c r="AJ2" s="1"/>
    </row>
    <row r="3" spans="1:40" ht="18.75" customHeight="1">
      <c r="A3" s="320" t="s">
        <v>2</v>
      </c>
      <c r="B3" s="321"/>
      <c r="C3" s="321"/>
      <c r="D3" s="322"/>
      <c r="E3" s="340" t="str">
        <f>CONCATENATE(入力!F3,"　　",入力!F8)</f>
        <v>横浜市立老松中学校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46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3"/>
      <c r="AB4" s="344"/>
      <c r="AC4" s="344"/>
      <c r="AD4" s="344"/>
      <c r="AE4" s="4" t="s">
        <v>3</v>
      </c>
      <c r="AF4" s="344"/>
      <c r="AG4" s="344"/>
      <c r="AH4" s="344"/>
      <c r="AI4" s="344"/>
      <c r="AJ4" s="4" t="s">
        <v>3</v>
      </c>
      <c r="AK4" s="344"/>
      <c r="AL4" s="344"/>
      <c r="AM4" s="344"/>
      <c r="AN4" s="345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8"/>
      <c r="F6" s="319"/>
      <c r="G6" s="5" t="s">
        <v>13</v>
      </c>
      <c r="H6" s="308"/>
      <c r="I6" s="308"/>
      <c r="J6" s="309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3"/>
      <c r="AB6" s="344"/>
      <c r="AC6" s="344"/>
      <c r="AD6" s="344"/>
      <c r="AE6" s="4" t="s">
        <v>3</v>
      </c>
      <c r="AF6" s="344"/>
      <c r="AG6" s="344"/>
      <c r="AH6" s="344"/>
      <c r="AI6" s="344"/>
      <c r="AJ6" s="4" t="s">
        <v>3</v>
      </c>
      <c r="AK6" s="344"/>
      <c r="AL6" s="344"/>
      <c r="AM6" s="344"/>
      <c r="AN6" s="345"/>
    </row>
    <row r="7" spans="1:40" ht="18.75" customHeight="1">
      <c r="A7" s="165" t="s">
        <v>0</v>
      </c>
      <c r="B7" s="166"/>
      <c r="C7" s="166"/>
      <c r="D7" s="167"/>
      <c r="E7" s="335" t="str">
        <f>IF(入力!F12="","",入力!F12)</f>
        <v>こやま</v>
      </c>
      <c r="F7" s="336"/>
      <c r="G7" s="336"/>
      <c r="H7" s="336"/>
      <c r="I7" s="336"/>
      <c r="J7" s="336"/>
      <c r="K7" s="336" t="str">
        <f>IF(入力!L12="","",入力!L12)</f>
        <v>もりよし</v>
      </c>
      <c r="L7" s="336"/>
      <c r="M7" s="336"/>
      <c r="N7" s="336"/>
      <c r="O7" s="336"/>
      <c r="P7" s="337"/>
      <c r="Q7" s="171" t="s">
        <v>0</v>
      </c>
      <c r="R7" s="166"/>
      <c r="S7" s="166"/>
      <c r="T7" s="167"/>
      <c r="U7" s="171" t="str">
        <f>IF(入力!V12="","",入力!V12)</f>
        <v>やました</v>
      </c>
      <c r="V7" s="166"/>
      <c r="W7" s="166"/>
      <c r="X7" s="166"/>
      <c r="Y7" s="166"/>
      <c r="Z7" s="310"/>
      <c r="AA7" s="293" t="str">
        <f>IF(入力!AB12="","",入力!AB12)</f>
        <v>もなみ</v>
      </c>
      <c r="AB7" s="166"/>
      <c r="AC7" s="166"/>
      <c r="AD7" s="166"/>
      <c r="AE7" s="166"/>
      <c r="AF7" s="167"/>
      <c r="AG7" s="331" t="s">
        <v>545</v>
      </c>
      <c r="AH7" s="332"/>
      <c r="AI7" s="332"/>
      <c r="AJ7" s="332"/>
      <c r="AK7" s="332"/>
      <c r="AL7" s="332"/>
      <c r="AM7" s="332"/>
      <c r="AN7" s="333"/>
    </row>
    <row r="8" spans="1:40" ht="37.5" customHeight="1" thickBot="1">
      <c r="A8" s="130" t="s">
        <v>6</v>
      </c>
      <c r="B8" s="94"/>
      <c r="C8" s="94"/>
      <c r="D8" s="131"/>
      <c r="E8" s="323" t="str">
        <f>IF(入力!F13="","",入力!F13)</f>
        <v>小山</v>
      </c>
      <c r="F8" s="324"/>
      <c r="G8" s="324"/>
      <c r="H8" s="324"/>
      <c r="I8" s="324"/>
      <c r="J8" s="324"/>
      <c r="K8" s="324" t="str">
        <f>IF(入力!L13="","",入力!L13)</f>
        <v>森義</v>
      </c>
      <c r="L8" s="324"/>
      <c r="M8" s="324"/>
      <c r="N8" s="324"/>
      <c r="O8" s="324"/>
      <c r="P8" s="325"/>
      <c r="Q8" s="135" t="s">
        <v>7</v>
      </c>
      <c r="R8" s="136"/>
      <c r="S8" s="136"/>
      <c r="T8" s="137"/>
      <c r="U8" s="326" t="str">
        <f>IF(入力!V13="","",入力!V13)</f>
        <v>山下</v>
      </c>
      <c r="V8" s="327"/>
      <c r="W8" s="327"/>
      <c r="X8" s="327"/>
      <c r="Y8" s="327"/>
      <c r="Z8" s="328"/>
      <c r="AA8" s="329" t="str">
        <f>IF(入力!AB13="","",入力!AB13)</f>
        <v>桃奈実</v>
      </c>
      <c r="AB8" s="327"/>
      <c r="AC8" s="327"/>
      <c r="AD8" s="327"/>
      <c r="AE8" s="327"/>
      <c r="AF8" s="330"/>
      <c r="AG8" s="270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4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きむら</v>
      </c>
      <c r="F9" s="166"/>
      <c r="G9" s="166"/>
      <c r="H9" s="166"/>
      <c r="I9" s="166"/>
      <c r="J9" s="310"/>
      <c r="K9" s="293" t="str">
        <f>IF(入力!L14="","",入力!L14)</f>
        <v>みさき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まつざわ</v>
      </c>
      <c r="V9" s="166"/>
      <c r="W9" s="166"/>
      <c r="X9" s="166"/>
      <c r="Y9" s="166"/>
      <c r="Z9" s="310"/>
      <c r="AA9" s="293" t="str">
        <f>IF(入力!AB14="","",入力!AB14)</f>
        <v>りり</v>
      </c>
      <c r="AB9" s="166"/>
      <c r="AC9" s="166"/>
      <c r="AD9" s="166"/>
      <c r="AE9" s="166"/>
      <c r="AF9" s="294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8" t="str">
        <f>IF(入力!F15="","",入力!F15)</f>
        <v>木村</v>
      </c>
      <c r="F10" s="296"/>
      <c r="G10" s="296"/>
      <c r="H10" s="296"/>
      <c r="I10" s="296"/>
      <c r="J10" s="299"/>
      <c r="K10" s="295" t="str">
        <f>IF(入力!L15="","",入力!L15)</f>
        <v>美咲</v>
      </c>
      <c r="L10" s="296"/>
      <c r="M10" s="296"/>
      <c r="N10" s="296"/>
      <c r="O10" s="296"/>
      <c r="P10" s="311"/>
      <c r="Q10" s="108" t="s">
        <v>9</v>
      </c>
      <c r="R10" s="108"/>
      <c r="S10" s="108"/>
      <c r="T10" s="109"/>
      <c r="U10" s="298" t="str">
        <f>IF(入力!V15="","",入力!V15)</f>
        <v>松澤</v>
      </c>
      <c r="V10" s="296"/>
      <c r="W10" s="296"/>
      <c r="X10" s="296"/>
      <c r="Y10" s="296"/>
      <c r="Z10" s="299"/>
      <c r="AA10" s="295" t="str">
        <f>IF(入力!AB15="","",入力!AB15)</f>
        <v>梨々</v>
      </c>
      <c r="AB10" s="296"/>
      <c r="AC10" s="296"/>
      <c r="AD10" s="296"/>
      <c r="AE10" s="296"/>
      <c r="AF10" s="297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7" t="s">
        <v>577</v>
      </c>
      <c r="H12" s="347"/>
      <c r="I12" s="347"/>
      <c r="J12" s="347"/>
      <c r="K12" s="347"/>
      <c r="L12" s="347"/>
      <c r="M12" s="347"/>
      <c r="N12" s="347"/>
      <c r="O12" s="347"/>
      <c r="P12" s="347"/>
      <c r="Q12" s="347"/>
      <c r="R12" s="347"/>
      <c r="S12" s="347"/>
      <c r="T12" s="347"/>
      <c r="U12" s="347"/>
      <c r="V12" s="347"/>
      <c r="W12" s="347"/>
      <c r="X12" s="347"/>
      <c r="Y12" s="347"/>
      <c r="Z12" s="347"/>
      <c r="AA12" s="347"/>
      <c r="AB12" s="347"/>
      <c r="AC12" s="347"/>
      <c r="AD12" s="347"/>
      <c r="AE12" s="347"/>
      <c r="AF12" s="347"/>
      <c r="AG12" s="347"/>
      <c r="AH12" s="347"/>
      <c r="AI12" s="347"/>
      <c r="AJ12" s="347"/>
      <c r="AK12" s="347"/>
      <c r="AL12" s="347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1">
        <f>IF(入力!D20="","",入力!D20)</f>
        <v>1</v>
      </c>
      <c r="D15" s="291"/>
      <c r="E15" s="300" t="str">
        <f>IF(入力!F20="","",入力!F20)</f>
        <v>まつざわ</v>
      </c>
      <c r="F15" s="289"/>
      <c r="G15" s="289"/>
      <c r="H15" s="289"/>
      <c r="I15" s="289"/>
      <c r="J15" s="289" t="str">
        <f>IF(入力!K20="","",入力!K20)</f>
        <v>りり</v>
      </c>
      <c r="K15" s="289"/>
      <c r="L15" s="289"/>
      <c r="M15" s="289"/>
      <c r="N15" s="290"/>
      <c r="O15" s="291">
        <f>IF(入力!P20="","",入力!P20)</f>
        <v>2</v>
      </c>
      <c r="P15" s="291"/>
      <c r="Q15" s="287">
        <f>IF(入力!R20="","",入力!R20)</f>
        <v>165</v>
      </c>
      <c r="R15" s="288"/>
      <c r="S15" s="287" t="str">
        <f>IF(入力!T20="","",入力!T20)</f>
        <v>○</v>
      </c>
      <c r="T15" s="301"/>
      <c r="U15" s="194">
        <v>7</v>
      </c>
      <c r="V15" s="195"/>
      <c r="W15" s="291">
        <f>IF(入力!X20="","",入力!X20)</f>
        <v>7</v>
      </c>
      <c r="X15" s="291"/>
      <c r="Y15" s="300" t="str">
        <f>IF(入力!Z20="","",入力!Z20)</f>
        <v>たけはな</v>
      </c>
      <c r="Z15" s="289"/>
      <c r="AA15" s="289"/>
      <c r="AB15" s="289"/>
      <c r="AC15" s="289"/>
      <c r="AD15" s="289" t="str">
        <f>IF(入力!AE20="","",入力!AE20)</f>
        <v>こはる</v>
      </c>
      <c r="AE15" s="289"/>
      <c r="AF15" s="289"/>
      <c r="AG15" s="289"/>
      <c r="AH15" s="290"/>
      <c r="AI15" s="291">
        <f>IF(入力!AJ20="","",入力!AJ20)</f>
        <v>1</v>
      </c>
      <c r="AJ15" s="291"/>
      <c r="AK15" s="287">
        <f>IF(入力!AL20="","",入力!AL20)</f>
        <v>157</v>
      </c>
      <c r="AL15" s="288"/>
      <c r="AM15" s="287" t="str">
        <f>IF(入力!AN20="","",入力!AN20)</f>
        <v>○</v>
      </c>
      <c r="AN15" s="301"/>
    </row>
    <row r="16" spans="1:40" ht="37.5" customHeight="1">
      <c r="A16" s="196"/>
      <c r="B16" s="197"/>
      <c r="C16" s="292"/>
      <c r="D16" s="292"/>
      <c r="E16" s="303" t="str">
        <f>IF(入力!F21="","",入力!F21)</f>
        <v>松澤</v>
      </c>
      <c r="F16" s="304"/>
      <c r="G16" s="304"/>
      <c r="H16" s="304"/>
      <c r="I16" s="304"/>
      <c r="J16" s="304" t="str">
        <f>IF(入力!K21="","",入力!K21)</f>
        <v>梨々</v>
      </c>
      <c r="K16" s="304"/>
      <c r="L16" s="304"/>
      <c r="M16" s="304"/>
      <c r="N16" s="305"/>
      <c r="O16" s="292"/>
      <c r="P16" s="292"/>
      <c r="Q16" s="93"/>
      <c r="R16" s="131"/>
      <c r="S16" s="93"/>
      <c r="T16" s="302"/>
      <c r="U16" s="196"/>
      <c r="V16" s="197"/>
      <c r="W16" s="292"/>
      <c r="X16" s="292"/>
      <c r="Y16" s="303" t="str">
        <f>IF(入力!Z21="","",入力!Z21)</f>
        <v>竹花</v>
      </c>
      <c r="Z16" s="304"/>
      <c r="AA16" s="304"/>
      <c r="AB16" s="304"/>
      <c r="AC16" s="304"/>
      <c r="AD16" s="304" t="str">
        <f>IF(入力!AE21="","",入力!AE21)</f>
        <v>小桜</v>
      </c>
      <c r="AE16" s="304"/>
      <c r="AF16" s="304"/>
      <c r="AG16" s="304"/>
      <c r="AH16" s="305"/>
      <c r="AI16" s="292"/>
      <c r="AJ16" s="292"/>
      <c r="AK16" s="93"/>
      <c r="AL16" s="131"/>
      <c r="AM16" s="93"/>
      <c r="AN16" s="302"/>
    </row>
    <row r="17" spans="1:40" ht="18.75" customHeight="1">
      <c r="A17" s="206">
        <v>2</v>
      </c>
      <c r="B17" s="207"/>
      <c r="C17" s="271">
        <f>IF(入力!D22="","",入力!D22)</f>
        <v>2</v>
      </c>
      <c r="D17" s="271"/>
      <c r="E17" s="274" t="str">
        <f>IF(入力!F22="","",入力!F22)</f>
        <v>しみず</v>
      </c>
      <c r="F17" s="275"/>
      <c r="G17" s="275"/>
      <c r="H17" s="275"/>
      <c r="I17" s="275"/>
      <c r="J17" s="275" t="str">
        <f>IF(入力!K22="","",入力!K22)</f>
        <v>まよ</v>
      </c>
      <c r="K17" s="275"/>
      <c r="L17" s="275"/>
      <c r="M17" s="275"/>
      <c r="N17" s="276"/>
      <c r="O17" s="271">
        <f>IF(入力!P22="","",入力!P22)</f>
        <v>2</v>
      </c>
      <c r="P17" s="271"/>
      <c r="Q17" s="269">
        <f>IF(入力!R22="","",入力!R22)</f>
        <v>158</v>
      </c>
      <c r="R17" s="106"/>
      <c r="S17" s="277" t="str">
        <f>IF(入力!T22="","",入力!T22)</f>
        <v>○</v>
      </c>
      <c r="T17" s="278"/>
      <c r="U17" s="206">
        <v>8</v>
      </c>
      <c r="V17" s="207"/>
      <c r="W17" s="271">
        <f>IF(入力!X22="","",入力!X22)</f>
        <v>8</v>
      </c>
      <c r="X17" s="271"/>
      <c r="Y17" s="274" t="str">
        <f>IF(入力!Z22="","",入力!Z22)</f>
        <v>なかじょう</v>
      </c>
      <c r="Z17" s="275"/>
      <c r="AA17" s="275"/>
      <c r="AB17" s="275"/>
      <c r="AC17" s="275"/>
      <c r="AD17" s="275" t="str">
        <f>IF(入力!AE22="","",入力!AE22)</f>
        <v>まどか</v>
      </c>
      <c r="AE17" s="275"/>
      <c r="AF17" s="275"/>
      <c r="AG17" s="275"/>
      <c r="AH17" s="276"/>
      <c r="AI17" s="271">
        <f>IF(入力!AJ22="","",入力!AJ22)</f>
        <v>1</v>
      </c>
      <c r="AJ17" s="271"/>
      <c r="AK17" s="269">
        <f>IF(入力!AL22="","",入力!AL22)</f>
        <v>160</v>
      </c>
      <c r="AL17" s="106"/>
      <c r="AM17" s="277" t="str">
        <f>IF(入力!AN22="","",入力!AN22)</f>
        <v>○</v>
      </c>
      <c r="AN17" s="278"/>
    </row>
    <row r="18" spans="1:40" ht="37.5" customHeight="1">
      <c r="A18" s="208"/>
      <c r="B18" s="209"/>
      <c r="C18" s="272"/>
      <c r="D18" s="272"/>
      <c r="E18" s="267" t="str">
        <f>IF(入力!F23="","",入力!F23)</f>
        <v>清水</v>
      </c>
      <c r="F18" s="268"/>
      <c r="G18" s="268"/>
      <c r="H18" s="268"/>
      <c r="I18" s="268"/>
      <c r="J18" s="268" t="str">
        <f>IF(入力!K23="","",入力!K23)</f>
        <v>茉代</v>
      </c>
      <c r="K18" s="268"/>
      <c r="L18" s="268"/>
      <c r="M18" s="268"/>
      <c r="N18" s="273"/>
      <c r="O18" s="272"/>
      <c r="P18" s="272"/>
      <c r="Q18" s="93"/>
      <c r="R18" s="131"/>
      <c r="S18" s="283"/>
      <c r="T18" s="284"/>
      <c r="U18" s="208"/>
      <c r="V18" s="209"/>
      <c r="W18" s="272"/>
      <c r="X18" s="272"/>
      <c r="Y18" s="267" t="str">
        <f>IF(入力!Z23="","",入力!Z23)</f>
        <v>中城</v>
      </c>
      <c r="Z18" s="268"/>
      <c r="AA18" s="268"/>
      <c r="AB18" s="268"/>
      <c r="AC18" s="268"/>
      <c r="AD18" s="268" t="str">
        <f>IF(入力!AE23="","",入力!AE23)</f>
        <v>まどか</v>
      </c>
      <c r="AE18" s="268"/>
      <c r="AF18" s="268"/>
      <c r="AG18" s="268"/>
      <c r="AH18" s="273"/>
      <c r="AI18" s="272"/>
      <c r="AJ18" s="272"/>
      <c r="AK18" s="93"/>
      <c r="AL18" s="131"/>
      <c r="AM18" s="283"/>
      <c r="AN18" s="284"/>
    </row>
    <row r="19" spans="1:40" ht="18.75" customHeight="1">
      <c r="A19" s="196">
        <v>3</v>
      </c>
      <c r="B19" s="197"/>
      <c r="C19" s="271">
        <f>IF(入力!D24="","",入力!D24)</f>
        <v>3</v>
      </c>
      <c r="D19" s="271"/>
      <c r="E19" s="274" t="str">
        <f>IF(入力!F24="","",入力!F24)</f>
        <v>なかの</v>
      </c>
      <c r="F19" s="275"/>
      <c r="G19" s="275"/>
      <c r="H19" s="275"/>
      <c r="I19" s="275"/>
      <c r="J19" s="275" t="str">
        <f>IF(入力!K24="","",入力!K24)</f>
        <v>ゆい</v>
      </c>
      <c r="K19" s="275"/>
      <c r="L19" s="275"/>
      <c r="M19" s="275"/>
      <c r="N19" s="276"/>
      <c r="O19" s="271">
        <f>IF(入力!P24="","",入力!P24)</f>
        <v>2</v>
      </c>
      <c r="P19" s="271"/>
      <c r="Q19" s="269">
        <f>IF(入力!R24="","",入力!R24)</f>
        <v>154</v>
      </c>
      <c r="R19" s="106"/>
      <c r="S19" s="277" t="str">
        <f>IF(入力!T24="","",入力!T24)</f>
        <v>○</v>
      </c>
      <c r="T19" s="278"/>
      <c r="U19" s="196">
        <v>9</v>
      </c>
      <c r="V19" s="197"/>
      <c r="W19" s="271">
        <f>IF(入力!X24="","",入力!X24)</f>
        <v>9</v>
      </c>
      <c r="X19" s="271"/>
      <c r="Y19" s="274" t="str">
        <f>IF(入力!Z24="","",入力!Z24)</f>
        <v>ながしま</v>
      </c>
      <c r="Z19" s="275"/>
      <c r="AA19" s="275"/>
      <c r="AB19" s="275"/>
      <c r="AC19" s="275"/>
      <c r="AD19" s="275" t="str">
        <f>IF(入力!AE24="","",入力!AE24)</f>
        <v>ひより</v>
      </c>
      <c r="AE19" s="275"/>
      <c r="AF19" s="275"/>
      <c r="AG19" s="275"/>
      <c r="AH19" s="276"/>
      <c r="AI19" s="271">
        <f>IF(入力!AJ24="","",入力!AJ24)</f>
        <v>1</v>
      </c>
      <c r="AJ19" s="271"/>
      <c r="AK19" s="269">
        <f>IF(入力!AL24="","",入力!AL24)</f>
        <v>152</v>
      </c>
      <c r="AL19" s="106"/>
      <c r="AM19" s="277" t="str">
        <f>IF(入力!AN24="","",入力!AN24)</f>
        <v>○</v>
      </c>
      <c r="AN19" s="278"/>
    </row>
    <row r="20" spans="1:40" ht="37.5" customHeight="1">
      <c r="A20" s="196"/>
      <c r="B20" s="197"/>
      <c r="C20" s="272"/>
      <c r="D20" s="272"/>
      <c r="E20" s="267" t="str">
        <f>IF(入力!F25="","",入力!F25)</f>
        <v>中野</v>
      </c>
      <c r="F20" s="268"/>
      <c r="G20" s="268"/>
      <c r="H20" s="268"/>
      <c r="I20" s="268"/>
      <c r="J20" s="268" t="str">
        <f>IF(入力!K25="","",入力!K25)</f>
        <v>由惟</v>
      </c>
      <c r="K20" s="268"/>
      <c r="L20" s="268"/>
      <c r="M20" s="268"/>
      <c r="N20" s="273"/>
      <c r="O20" s="272"/>
      <c r="P20" s="272"/>
      <c r="Q20" s="93"/>
      <c r="R20" s="131"/>
      <c r="S20" s="283"/>
      <c r="T20" s="284"/>
      <c r="U20" s="196"/>
      <c r="V20" s="197"/>
      <c r="W20" s="272"/>
      <c r="X20" s="272"/>
      <c r="Y20" s="267" t="str">
        <f>IF(入力!Z25="","",入力!Z25)</f>
        <v>長島</v>
      </c>
      <c r="Z20" s="268"/>
      <c r="AA20" s="268"/>
      <c r="AB20" s="268"/>
      <c r="AC20" s="268"/>
      <c r="AD20" s="268" t="str">
        <f>IF(入力!AE25="","",入力!AE25)</f>
        <v>姫和</v>
      </c>
      <c r="AE20" s="268"/>
      <c r="AF20" s="268"/>
      <c r="AG20" s="268"/>
      <c r="AH20" s="273"/>
      <c r="AI20" s="272"/>
      <c r="AJ20" s="272"/>
      <c r="AK20" s="93"/>
      <c r="AL20" s="131"/>
      <c r="AM20" s="283"/>
      <c r="AN20" s="284"/>
    </row>
    <row r="21" spans="1:40" ht="18.75" customHeight="1">
      <c r="A21" s="206">
        <v>4</v>
      </c>
      <c r="B21" s="207"/>
      <c r="C21" s="271">
        <f>IF(入力!D26="","",入力!D26)</f>
        <v>4</v>
      </c>
      <c r="D21" s="271"/>
      <c r="E21" s="274" t="str">
        <f>IF(入力!F26="","",入力!F26)</f>
        <v>うちだ</v>
      </c>
      <c r="F21" s="275"/>
      <c r="G21" s="275"/>
      <c r="H21" s="275"/>
      <c r="I21" s="275"/>
      <c r="J21" s="275" t="str">
        <f>IF(入力!K26="","",入力!K26)</f>
        <v>はるか</v>
      </c>
      <c r="K21" s="275"/>
      <c r="L21" s="275"/>
      <c r="M21" s="275"/>
      <c r="N21" s="276"/>
      <c r="O21" s="271">
        <f>IF(入力!P26="","",入力!P26)</f>
        <v>2</v>
      </c>
      <c r="P21" s="271"/>
      <c r="Q21" s="269">
        <f>IF(入力!R26="","",入力!R26)</f>
        <v>167</v>
      </c>
      <c r="R21" s="106"/>
      <c r="S21" s="277" t="str">
        <f>IF(入力!T26="","",入力!T26)</f>
        <v>○</v>
      </c>
      <c r="T21" s="278"/>
      <c r="U21" s="206">
        <v>10</v>
      </c>
      <c r="V21" s="207"/>
      <c r="W21" s="271">
        <f>IF(入力!X26="","",入力!X26)</f>
        <v>10</v>
      </c>
      <c r="X21" s="271"/>
      <c r="Y21" s="274" t="str">
        <f>IF(入力!Z26="","",入力!Z26)</f>
        <v>ほんごう</v>
      </c>
      <c r="Z21" s="275"/>
      <c r="AA21" s="275"/>
      <c r="AB21" s="275"/>
      <c r="AC21" s="275"/>
      <c r="AD21" s="275" t="str">
        <f>IF(入力!AE26="","",入力!AE26)</f>
        <v>いまり</v>
      </c>
      <c r="AE21" s="275"/>
      <c r="AF21" s="275"/>
      <c r="AG21" s="275"/>
      <c r="AH21" s="276"/>
      <c r="AI21" s="271">
        <f>IF(入力!AJ26="","",入力!AJ26)</f>
        <v>1</v>
      </c>
      <c r="AJ21" s="271"/>
      <c r="AK21" s="269">
        <f>IF(入力!AL26="","",入力!AL26)</f>
        <v>155</v>
      </c>
      <c r="AL21" s="106"/>
      <c r="AM21" s="277" t="str">
        <f>IF(入力!AN26="","",入力!AN26)</f>
        <v>○</v>
      </c>
      <c r="AN21" s="278"/>
    </row>
    <row r="22" spans="1:40" ht="37.5" customHeight="1">
      <c r="A22" s="208"/>
      <c r="B22" s="209"/>
      <c r="C22" s="272"/>
      <c r="D22" s="272"/>
      <c r="E22" s="267" t="str">
        <f>IF(入力!F27="","",入力!F27)</f>
        <v>内田</v>
      </c>
      <c r="F22" s="268"/>
      <c r="G22" s="268"/>
      <c r="H22" s="268"/>
      <c r="I22" s="268"/>
      <c r="J22" s="268" t="str">
        <f>IF(入力!K27="","",入力!K27)</f>
        <v>遥夏</v>
      </c>
      <c r="K22" s="268"/>
      <c r="L22" s="268"/>
      <c r="M22" s="268"/>
      <c r="N22" s="273"/>
      <c r="O22" s="272"/>
      <c r="P22" s="272"/>
      <c r="Q22" s="93"/>
      <c r="R22" s="131"/>
      <c r="S22" s="283"/>
      <c r="T22" s="284"/>
      <c r="U22" s="208"/>
      <c r="V22" s="209"/>
      <c r="W22" s="272"/>
      <c r="X22" s="272"/>
      <c r="Y22" s="267" t="str">
        <f>IF(入力!Z27="","",入力!Z27)</f>
        <v>本郷</v>
      </c>
      <c r="Z22" s="268"/>
      <c r="AA22" s="268"/>
      <c r="AB22" s="268"/>
      <c r="AC22" s="268"/>
      <c r="AD22" s="268" t="str">
        <f>IF(入力!AE27="","",入力!AE27)</f>
        <v>いまり</v>
      </c>
      <c r="AE22" s="268"/>
      <c r="AF22" s="268"/>
      <c r="AG22" s="268"/>
      <c r="AH22" s="273"/>
      <c r="AI22" s="272"/>
      <c r="AJ22" s="272"/>
      <c r="AK22" s="93"/>
      <c r="AL22" s="131"/>
      <c r="AM22" s="283"/>
      <c r="AN22" s="284"/>
    </row>
    <row r="23" spans="1:40" ht="18.75" customHeight="1">
      <c r="A23" s="196">
        <v>5</v>
      </c>
      <c r="B23" s="197"/>
      <c r="C23" s="271">
        <f>IF(入力!D28="","",入力!D28)</f>
        <v>5</v>
      </c>
      <c r="D23" s="271"/>
      <c r="E23" s="274" t="str">
        <f>IF(入力!F28="","",入力!F28)</f>
        <v>たなべ</v>
      </c>
      <c r="F23" s="275"/>
      <c r="G23" s="275"/>
      <c r="H23" s="275"/>
      <c r="I23" s="275"/>
      <c r="J23" s="275" t="str">
        <f>IF(入力!K28="","",入力!K28)</f>
        <v>ひかる</v>
      </c>
      <c r="K23" s="275"/>
      <c r="L23" s="275"/>
      <c r="M23" s="275"/>
      <c r="N23" s="276"/>
      <c r="O23" s="271">
        <f>IF(入力!P28="","",入力!P28)</f>
        <v>2</v>
      </c>
      <c r="P23" s="271"/>
      <c r="Q23" s="269">
        <f>IF(入力!R28="","",入力!R28)</f>
        <v>159</v>
      </c>
      <c r="R23" s="106"/>
      <c r="S23" s="277" t="str">
        <f>IF(入力!T28="","",入力!T28)</f>
        <v>○</v>
      </c>
      <c r="T23" s="278"/>
      <c r="U23" s="225">
        <v>11</v>
      </c>
      <c r="V23" s="226"/>
      <c r="W23" s="271">
        <f>IF(入力!X28="","",入力!X28)</f>
        <v>11</v>
      </c>
      <c r="X23" s="271"/>
      <c r="Y23" s="274" t="str">
        <f>IF(入力!Z28="","",入力!Z28)</f>
        <v>やまぐち</v>
      </c>
      <c r="Z23" s="275"/>
      <c r="AA23" s="275"/>
      <c r="AB23" s="275"/>
      <c r="AC23" s="275"/>
      <c r="AD23" s="275" t="str">
        <f>IF(入力!AE28="","",入力!AE28)</f>
        <v>ももか</v>
      </c>
      <c r="AE23" s="275"/>
      <c r="AF23" s="275"/>
      <c r="AG23" s="275"/>
      <c r="AH23" s="276"/>
      <c r="AI23" s="271">
        <f>IF(入力!AJ28="","",入力!AJ28)</f>
        <v>1</v>
      </c>
      <c r="AJ23" s="271"/>
      <c r="AK23" s="269">
        <f>IF(入力!AL28="","",入力!AL28)</f>
        <v>142</v>
      </c>
      <c r="AL23" s="106"/>
      <c r="AM23" s="277" t="str">
        <f>IF(入力!AN28="","",入力!AN28)</f>
        <v>○</v>
      </c>
      <c r="AN23" s="278"/>
    </row>
    <row r="24" spans="1:40" ht="37.5" customHeight="1">
      <c r="A24" s="196"/>
      <c r="B24" s="197"/>
      <c r="C24" s="272"/>
      <c r="D24" s="272"/>
      <c r="E24" s="267" t="str">
        <f>IF(入力!F29="","",入力!F29)</f>
        <v>田辺</v>
      </c>
      <c r="F24" s="268"/>
      <c r="G24" s="268"/>
      <c r="H24" s="268"/>
      <c r="I24" s="268"/>
      <c r="J24" s="268" t="str">
        <f>IF(入力!K29="","",入力!K29)</f>
        <v>ひかる</v>
      </c>
      <c r="K24" s="268"/>
      <c r="L24" s="268"/>
      <c r="M24" s="268"/>
      <c r="N24" s="273"/>
      <c r="O24" s="272"/>
      <c r="P24" s="272"/>
      <c r="Q24" s="93"/>
      <c r="R24" s="131"/>
      <c r="S24" s="283"/>
      <c r="T24" s="284"/>
      <c r="U24" s="225"/>
      <c r="V24" s="226"/>
      <c r="W24" s="272"/>
      <c r="X24" s="272"/>
      <c r="Y24" s="267" t="str">
        <f>IF(入力!Z29="","",入力!Z29)</f>
        <v>山口</v>
      </c>
      <c r="Z24" s="268"/>
      <c r="AA24" s="268"/>
      <c r="AB24" s="268"/>
      <c r="AC24" s="268"/>
      <c r="AD24" s="268" t="str">
        <f>IF(入力!AE29="","",入力!AE29)</f>
        <v>桃果</v>
      </c>
      <c r="AE24" s="268"/>
      <c r="AF24" s="268"/>
      <c r="AG24" s="268"/>
      <c r="AH24" s="273"/>
      <c r="AI24" s="272"/>
      <c r="AJ24" s="272"/>
      <c r="AK24" s="93"/>
      <c r="AL24" s="131"/>
      <c r="AM24" s="283"/>
      <c r="AN24" s="284"/>
    </row>
    <row r="25" spans="1:40" ht="18.75" customHeight="1">
      <c r="A25" s="206">
        <v>6</v>
      </c>
      <c r="B25" s="207"/>
      <c r="C25" s="271">
        <f>IF(入力!D30="","",入力!D30)</f>
        <v>6</v>
      </c>
      <c r="D25" s="271"/>
      <c r="E25" s="274" t="str">
        <f>IF(入力!F30="","",入力!F30)</f>
        <v>いしい</v>
      </c>
      <c r="F25" s="275"/>
      <c r="G25" s="275"/>
      <c r="H25" s="275"/>
      <c r="I25" s="275"/>
      <c r="J25" s="275" t="str">
        <f>IF(入力!K30="","",入力!K30)</f>
        <v>りな</v>
      </c>
      <c r="K25" s="275"/>
      <c r="L25" s="275"/>
      <c r="M25" s="275"/>
      <c r="N25" s="276"/>
      <c r="O25" s="271">
        <f>IF(入力!P30="","",入力!P30)</f>
        <v>2</v>
      </c>
      <c r="P25" s="271"/>
      <c r="Q25" s="269">
        <f>IF(入力!R30="","",入力!R30)</f>
        <v>168</v>
      </c>
      <c r="R25" s="106"/>
      <c r="S25" s="277" t="str">
        <f>IF(入力!T30="","",入力!T30)</f>
        <v>○</v>
      </c>
      <c r="T25" s="278"/>
      <c r="U25" s="225">
        <v>12</v>
      </c>
      <c r="V25" s="226"/>
      <c r="W25" s="271">
        <f>IF(入力!X30="","",入力!X30)</f>
        <v>12</v>
      </c>
      <c r="X25" s="271"/>
      <c r="Y25" s="274" t="str">
        <f>IF(入力!Z30="","",入力!Z30)</f>
        <v>あおき</v>
      </c>
      <c r="Z25" s="275"/>
      <c r="AA25" s="275"/>
      <c r="AB25" s="275"/>
      <c r="AC25" s="275"/>
      <c r="AD25" s="275" t="str">
        <f>IF(入力!AE30="","",入力!AE30)</f>
        <v>はな</v>
      </c>
      <c r="AE25" s="275"/>
      <c r="AF25" s="275"/>
      <c r="AG25" s="275"/>
      <c r="AH25" s="276"/>
      <c r="AI25" s="271">
        <f>IF(入力!AJ30="","",入力!AJ30)</f>
        <v>1</v>
      </c>
      <c r="AJ25" s="271"/>
      <c r="AK25" s="269">
        <f>IF(入力!AL30="","",入力!AL30)</f>
        <v>151</v>
      </c>
      <c r="AL25" s="106"/>
      <c r="AM25" s="277" t="str">
        <f>IF(入力!AN30="","",入力!AN30)</f>
        <v>○</v>
      </c>
      <c r="AN25" s="278"/>
    </row>
    <row r="26" spans="1:40" ht="37.5" customHeight="1" thickBot="1">
      <c r="A26" s="227"/>
      <c r="B26" s="228"/>
      <c r="C26" s="286"/>
      <c r="D26" s="286"/>
      <c r="E26" s="285" t="str">
        <f>IF(入力!F31="","",入力!F31)</f>
        <v>石井</v>
      </c>
      <c r="F26" s="281"/>
      <c r="G26" s="281"/>
      <c r="H26" s="281"/>
      <c r="I26" s="281"/>
      <c r="J26" s="281" t="str">
        <f>IF(入力!K31="","",入力!K31)</f>
        <v>莉夏</v>
      </c>
      <c r="K26" s="281"/>
      <c r="L26" s="281"/>
      <c r="M26" s="281"/>
      <c r="N26" s="282"/>
      <c r="O26" s="286"/>
      <c r="P26" s="286"/>
      <c r="Q26" s="270"/>
      <c r="R26" s="109"/>
      <c r="S26" s="279"/>
      <c r="T26" s="280"/>
      <c r="U26" s="235"/>
      <c r="V26" s="236"/>
      <c r="W26" s="286"/>
      <c r="X26" s="286"/>
      <c r="Y26" s="285" t="str">
        <f>IF(入力!Z31="","",入力!Z31)</f>
        <v>青木</v>
      </c>
      <c r="Z26" s="281"/>
      <c r="AA26" s="281"/>
      <c r="AB26" s="281"/>
      <c r="AC26" s="281"/>
      <c r="AD26" s="281" t="str">
        <f>IF(入力!AE31="","",入力!AE31)</f>
        <v>羽奈</v>
      </c>
      <c r="AE26" s="281"/>
      <c r="AF26" s="281"/>
      <c r="AG26" s="281"/>
      <c r="AH26" s="282"/>
      <c r="AI26" s="286"/>
      <c r="AJ26" s="286"/>
      <c r="AK26" s="270"/>
      <c r="AL26" s="109"/>
      <c r="AM26" s="279"/>
      <c r="AN26" s="280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8" t="s">
        <v>603</v>
      </c>
      <c r="B1" s="348"/>
      <c r="D1" s="54" t="s">
        <v>604</v>
      </c>
      <c r="E1" s="55" t="s">
        <v>605</v>
      </c>
      <c r="F1" s="56" t="s">
        <v>606</v>
      </c>
      <c r="G1" s="54" t="s">
        <v>604</v>
      </c>
      <c r="H1" s="55" t="s">
        <v>607</v>
      </c>
      <c r="I1" s="56" t="s">
        <v>608</v>
      </c>
      <c r="J1" s="54" t="s">
        <v>604</v>
      </c>
      <c r="K1" s="55" t="s">
        <v>607</v>
      </c>
      <c r="L1" s="56" t="s">
        <v>608</v>
      </c>
      <c r="M1" s="54" t="s">
        <v>604</v>
      </c>
      <c r="N1" s="55" t="s">
        <v>607</v>
      </c>
      <c r="O1" s="56" t="s">
        <v>608</v>
      </c>
      <c r="P1" s="54" t="s">
        <v>604</v>
      </c>
      <c r="Q1" s="55" t="s">
        <v>607</v>
      </c>
      <c r="R1" s="56" t="s">
        <v>608</v>
      </c>
      <c r="S1" s="54" t="s">
        <v>604</v>
      </c>
      <c r="T1" s="55" t="s">
        <v>607</v>
      </c>
      <c r="U1" s="56" t="s">
        <v>608</v>
      </c>
      <c r="V1" s="54" t="s">
        <v>604</v>
      </c>
      <c r="W1" s="55" t="s">
        <v>607</v>
      </c>
      <c r="X1" s="56" t="s">
        <v>608</v>
      </c>
      <c r="Y1" s="54" t="s">
        <v>604</v>
      </c>
      <c r="Z1" s="55" t="s">
        <v>607</v>
      </c>
      <c r="AA1" s="56" t="s">
        <v>608</v>
      </c>
      <c r="AB1" s="54" t="s">
        <v>604</v>
      </c>
      <c r="AC1" s="55" t="s">
        <v>607</v>
      </c>
      <c r="AD1" s="56" t="s">
        <v>608</v>
      </c>
      <c r="AE1" s="54" t="s">
        <v>604</v>
      </c>
      <c r="AF1" s="55" t="s">
        <v>607</v>
      </c>
      <c r="AG1" s="56" t="s">
        <v>608</v>
      </c>
      <c r="AH1" s="54" t="s">
        <v>604</v>
      </c>
      <c r="AI1" s="55" t="s">
        <v>607</v>
      </c>
      <c r="AJ1" s="56" t="s">
        <v>608</v>
      </c>
    </row>
    <row r="2" spans="1:41" ht="14.25" thickBot="1">
      <c r="A2" s="348"/>
      <c r="B2" s="348"/>
      <c r="C2" s="40"/>
      <c r="D2" s="41">
        <v>1</v>
      </c>
      <c r="E2" s="42" t="s">
        <v>609</v>
      </c>
      <c r="F2" s="43">
        <v>42443</v>
      </c>
      <c r="G2" s="41">
        <v>1.01</v>
      </c>
      <c r="H2" s="42" t="s">
        <v>671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9" t="s">
        <v>610</v>
      </c>
      <c r="B4" s="350"/>
      <c r="C4" s="350"/>
      <c r="D4" s="350"/>
      <c r="E4" s="350"/>
      <c r="F4" s="350"/>
      <c r="G4" s="351"/>
      <c r="H4" s="55" t="s">
        <v>611</v>
      </c>
      <c r="I4" s="55" t="s">
        <v>612</v>
      </c>
      <c r="J4" s="355" t="s">
        <v>613</v>
      </c>
      <c r="K4" s="350"/>
      <c r="L4" s="350"/>
      <c r="M4" s="350"/>
      <c r="N4" s="350"/>
      <c r="O4" s="350"/>
      <c r="P4" s="350"/>
      <c r="Q4" s="351"/>
    </row>
    <row r="5" spans="1:41" ht="72" customHeight="1" thickBot="1">
      <c r="A5" s="352" t="str">
        <f>入力!$B$1</f>
        <v>２０１７（平成２９）年度
神奈川県中学校バレーボール部活動普及・育成事業
（指導者研修会兼新人研修会）参加申込書</v>
      </c>
      <c r="B5" s="353"/>
      <c r="C5" s="353"/>
      <c r="D5" s="353"/>
      <c r="E5" s="353"/>
      <c r="F5" s="353"/>
      <c r="G5" s="354"/>
      <c r="H5" s="42"/>
      <c r="I5" s="42">
        <f>IF(入力!AH15="","",入力!AH15)</f>
        <v>10</v>
      </c>
      <c r="J5" s="356"/>
      <c r="K5" s="357"/>
      <c r="L5" s="357"/>
      <c r="M5" s="357"/>
      <c r="N5" s="357"/>
      <c r="O5" s="357"/>
      <c r="P5" s="357"/>
      <c r="Q5" s="358"/>
    </row>
    <row r="6" spans="1:41">
      <c r="A6" s="54" t="s">
        <v>614</v>
      </c>
      <c r="B6" s="55" t="s">
        <v>615</v>
      </c>
      <c r="C6" s="55" t="s">
        <v>616</v>
      </c>
      <c r="D6" s="55" t="s">
        <v>617</v>
      </c>
      <c r="E6" s="55" t="s">
        <v>611</v>
      </c>
      <c r="F6" s="55" t="s">
        <v>618</v>
      </c>
      <c r="G6" s="55" t="s">
        <v>619</v>
      </c>
      <c r="H6" s="55" t="s">
        <v>672</v>
      </c>
      <c r="I6" s="55" t="s">
        <v>673</v>
      </c>
      <c r="J6" s="55" t="s">
        <v>674</v>
      </c>
      <c r="K6" s="55" t="s">
        <v>621</v>
      </c>
      <c r="L6" s="55" t="s">
        <v>622</v>
      </c>
      <c r="M6" s="55" t="s">
        <v>623</v>
      </c>
      <c r="N6" s="55" t="s">
        <v>624</v>
      </c>
      <c r="O6" s="55" t="s">
        <v>625</v>
      </c>
      <c r="P6" s="55" t="s">
        <v>626</v>
      </c>
      <c r="Q6" s="55" t="s">
        <v>627</v>
      </c>
      <c r="R6" s="55" t="s">
        <v>628</v>
      </c>
      <c r="S6" s="55" t="s">
        <v>629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1117</v>
      </c>
      <c r="B7" s="46" t="str">
        <f>入力!$F$3</f>
        <v>横浜市立老松中学校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220</v>
      </c>
      <c r="G7" s="57" t="str">
        <f>IF(入力!$I$6="","",入力!$I$6)</f>
        <v>0032</v>
      </c>
      <c r="H7" s="46"/>
      <c r="I7" s="46" t="str">
        <f>IF(入力!$L$5="","",入力!$L$5)</f>
        <v>横浜市西区老松町27</v>
      </c>
      <c r="J7" s="46"/>
      <c r="K7" s="57" t="str">
        <f>IF(入力!$AB$4="","",入力!$AB$4)</f>
        <v>045</v>
      </c>
      <c r="L7" s="57" t="str">
        <f>IF(入力!$AG$4="","",入力!$AG$4)</f>
        <v>241</v>
      </c>
      <c r="M7" s="57" t="str">
        <f>IF(入力!$AL$4="","",入力!$AL$4)</f>
        <v>5120</v>
      </c>
      <c r="N7" s="57" t="str">
        <f>IF(入力!$AB$6="","",入力!$AB$6)</f>
        <v>045</v>
      </c>
      <c r="O7" s="57" t="str">
        <f>IF(入力!$AG$6="","",入力!$AG$6)</f>
        <v>253</v>
      </c>
      <c r="P7" s="57" t="str">
        <f>IF(入力!$AL$6="","",入力!$AL$6)</f>
        <v>7068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630</v>
      </c>
      <c r="B15" s="55" t="s">
        <v>631</v>
      </c>
      <c r="C15" s="55" t="s">
        <v>632</v>
      </c>
      <c r="D15" s="55" t="s">
        <v>633</v>
      </c>
      <c r="E15" s="55" t="s">
        <v>634</v>
      </c>
      <c r="F15" s="55" t="s">
        <v>635</v>
      </c>
      <c r="G15" s="55" t="s">
        <v>636</v>
      </c>
      <c r="H15" s="55" t="s">
        <v>637</v>
      </c>
      <c r="I15" s="55" t="s">
        <v>638</v>
      </c>
      <c r="J15" s="55" t="s">
        <v>639</v>
      </c>
      <c r="K15" s="55" t="s">
        <v>640</v>
      </c>
      <c r="L15" s="55" t="s">
        <v>641</v>
      </c>
      <c r="M15" s="55" t="s">
        <v>642</v>
      </c>
      <c r="N15" s="55" t="s">
        <v>643</v>
      </c>
      <c r="O15" s="55" t="s">
        <v>644</v>
      </c>
      <c r="P15" s="55" t="s">
        <v>645</v>
      </c>
      <c r="Q15" s="55" t="s">
        <v>646</v>
      </c>
      <c r="R15" s="55" t="s">
        <v>618</v>
      </c>
      <c r="S15" s="55" t="s">
        <v>619</v>
      </c>
      <c r="T15" s="55" t="s">
        <v>620</v>
      </c>
      <c r="U15" s="55" t="s">
        <v>647</v>
      </c>
      <c r="V15" s="55" t="s">
        <v>648</v>
      </c>
      <c r="W15" s="55" t="s">
        <v>649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650</v>
      </c>
      <c r="C16" s="46" t="str">
        <f>IF(入力!$F$13="","",入力!$F$13)</f>
        <v>小山</v>
      </c>
      <c r="D16" s="46" t="str">
        <f>IF(入力!$L$13="","",入力!$L$13)</f>
        <v>森義</v>
      </c>
      <c r="E16" s="46" t="str">
        <f>IF(入力!$F$12="","",入力!$F$12)</f>
        <v>こやま</v>
      </c>
      <c r="F16" s="46" t="str">
        <f>IF(入力!$L$12="","",入力!$L$12)</f>
        <v>もりよし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651</v>
      </c>
      <c r="C17" s="46" t="str">
        <f>IF(入力!$V$13="","",入力!$V$13)</f>
        <v>山下</v>
      </c>
      <c r="D17" s="46" t="str">
        <f>IF(入力!$AB$13="","",入力!$AB$13)</f>
        <v>桃奈実</v>
      </c>
      <c r="E17" s="46" t="str">
        <f>IF(入力!$V$12="","",入力!$V$12)</f>
        <v>やました</v>
      </c>
      <c r="F17" s="46" t="str">
        <f>IF(入力!$AB$12="","",入力!$AB$12)</f>
        <v>もなみ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652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653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654</v>
      </c>
      <c r="C20" s="46" t="str">
        <f>IF(入力!$F$15="","",入力!$F$15)</f>
        <v>木村</v>
      </c>
      <c r="D20" s="46" t="str">
        <f>IF(入力!$L$15="","",入力!$L$15)</f>
        <v>美咲</v>
      </c>
      <c r="E20" s="46" t="str">
        <f>IF(入力!$F$14="","",入力!$F$14)</f>
        <v>きむら</v>
      </c>
      <c r="F20" s="46" t="str">
        <f>IF(入力!$L$14="","",入力!$L$14)</f>
        <v>みさき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655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656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657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658</v>
      </c>
      <c r="C24" s="46" t="str">
        <f>IF(入力!$V$15="","",入力!$V$15)</f>
        <v>松澤</v>
      </c>
      <c r="D24" s="46" t="str">
        <f>IF(入力!$AB$15="","",入力!$AB$15)</f>
        <v>梨々</v>
      </c>
      <c r="E24" s="46" t="str">
        <f>IF(入力!$V$14="","",入力!$V$14)</f>
        <v>まつざわ</v>
      </c>
      <c r="F24" s="46" t="str">
        <f>IF(入力!$AB$14="","",入力!$AB$14)</f>
        <v>りり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659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660</v>
      </c>
      <c r="B52" s="60" t="s">
        <v>661</v>
      </c>
      <c r="C52" s="55" t="s">
        <v>662</v>
      </c>
      <c r="D52" s="55" t="s">
        <v>663</v>
      </c>
      <c r="E52" s="55" t="s">
        <v>664</v>
      </c>
      <c r="F52" s="55" t="s">
        <v>665</v>
      </c>
      <c r="G52" s="55" t="s">
        <v>636</v>
      </c>
      <c r="H52" s="55" t="s">
        <v>666</v>
      </c>
      <c r="I52" s="55" t="s">
        <v>667</v>
      </c>
      <c r="J52" s="55" t="s">
        <v>668</v>
      </c>
      <c r="K52" s="55" t="s">
        <v>669</v>
      </c>
      <c r="L52" s="55" t="s">
        <v>670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松澤</v>
      </c>
      <c r="D53" s="46" t="str">
        <f>IF(入力!K21="","",入力!K21)</f>
        <v>梨々</v>
      </c>
      <c r="E53" s="46" t="str">
        <f>IF(入力!F20="","",入力!F20)</f>
        <v>まつざわ</v>
      </c>
      <c r="F53" s="46" t="str">
        <f>IF(入力!K20="","",入力!K20)</f>
        <v>りり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清水</v>
      </c>
      <c r="D54" s="46" t="str">
        <f>IF(入力!K23="","",入力!K23)</f>
        <v>茉代</v>
      </c>
      <c r="E54" s="46" t="str">
        <f>IF(入力!F22="","",入力!F22)</f>
        <v>しみず</v>
      </c>
      <c r="F54" s="46" t="str">
        <f>IF(入力!K22="","",入力!K22)</f>
        <v>まよ</v>
      </c>
      <c r="G54" s="46"/>
      <c r="H54" s="46"/>
      <c r="I54" s="46">
        <f>IF(入力!P22="","",入力!P22)</f>
        <v>2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中野</v>
      </c>
      <c r="D55" s="46" t="str">
        <f>IF(入力!K25="","",入力!K25)</f>
        <v>由惟</v>
      </c>
      <c r="E55" s="46" t="str">
        <f>IF(入力!F24="","",入力!F24)</f>
        <v>なかの</v>
      </c>
      <c r="F55" s="46" t="str">
        <f>IF(入力!K24="","",入力!K24)</f>
        <v>ゆい</v>
      </c>
      <c r="G55" s="46"/>
      <c r="H55" s="46"/>
      <c r="I55" s="46">
        <f>IF(入力!P24="","",入力!P24)</f>
        <v>2</v>
      </c>
      <c r="J55" s="46">
        <f>IF(入力!R24="","",入力!R24)</f>
        <v>154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内田</v>
      </c>
      <c r="D56" s="46" t="str">
        <f>IF(入力!K27="","",入力!K27)</f>
        <v>遥夏</v>
      </c>
      <c r="E56" s="46" t="str">
        <f>IF(入力!F26="","",入力!F26)</f>
        <v>うちだ</v>
      </c>
      <c r="F56" s="46" t="str">
        <f>IF(入力!K26="","",入力!K26)</f>
        <v>はるか</v>
      </c>
      <c r="G56" s="46"/>
      <c r="H56" s="46"/>
      <c r="I56" s="46">
        <f>IF(入力!P26="","",入力!P26)</f>
        <v>2</v>
      </c>
      <c r="J56" s="46">
        <f>IF(入力!R26="","",入力!R26)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田辺</v>
      </c>
      <c r="D57" s="46" t="str">
        <f>IF(入力!K29="","",入力!K29)</f>
        <v>ひかる</v>
      </c>
      <c r="E57" s="46" t="str">
        <f>IF(入力!F28="","",入力!F28)</f>
        <v>たなべ</v>
      </c>
      <c r="F57" s="46" t="str">
        <f>IF(入力!K28="","",入力!K28)</f>
        <v>ひかる</v>
      </c>
      <c r="G57" s="46"/>
      <c r="H57" s="46"/>
      <c r="I57" s="46">
        <f>IF(入力!P28="","",入力!P28)</f>
        <v>2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石井</v>
      </c>
      <c r="D58" s="46" t="str">
        <f>IF(入力!K31="","",入力!K31)</f>
        <v>莉夏</v>
      </c>
      <c r="E58" s="46" t="str">
        <f>IF(入力!F30="","",入力!F30)</f>
        <v>いしい</v>
      </c>
      <c r="F58" s="46" t="str">
        <f>IF(入力!K30="","",入力!K30)</f>
        <v>りな</v>
      </c>
      <c r="G58" s="46"/>
      <c r="H58" s="46"/>
      <c r="I58" s="46">
        <f>IF(入力!P30="","",入力!P30)</f>
        <v>2</v>
      </c>
      <c r="J58" s="46">
        <f>IF(入力!R30="","",入力!R30)</f>
        <v>168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竹花</v>
      </c>
      <c r="D59" s="46" t="str">
        <f>IF(入力!AE21="","",入力!AE21)</f>
        <v>小桜</v>
      </c>
      <c r="E59" s="46" t="str">
        <f>IF(入力!Z20="","",入力!Z20)</f>
        <v>たけはな</v>
      </c>
      <c r="F59" s="46" t="str">
        <f>IF(入力!AE20="","",入力!AE20)</f>
        <v>こはる</v>
      </c>
      <c r="G59" s="46"/>
      <c r="H59" s="46"/>
      <c r="I59" s="46">
        <f>IF(入力!AJ20="","",入力!AJ20)</f>
        <v>1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中城</v>
      </c>
      <c r="D60" s="46" t="str">
        <f>IF(入力!AE23="","",入力!AE23)</f>
        <v>まどか</v>
      </c>
      <c r="E60" s="46" t="str">
        <f>IF(入力!Z22="","",入力!Z22)</f>
        <v>なかじょう</v>
      </c>
      <c r="F60" s="46" t="str">
        <f>IF(入力!AE22="","",入力!AE22)</f>
        <v>まどか</v>
      </c>
      <c r="G60" s="46"/>
      <c r="H60" s="46"/>
      <c r="I60" s="46">
        <f>IF(入力!AJ22="","",入力!AJ22)</f>
        <v>1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長島</v>
      </c>
      <c r="D61" s="46" t="str">
        <f>IF(入力!AE25="","",入力!AE25)</f>
        <v>姫和</v>
      </c>
      <c r="E61" s="46" t="str">
        <f>IF(入力!Z24="","",入力!Z24)</f>
        <v>ながしま</v>
      </c>
      <c r="F61" s="46" t="str">
        <f>IF(入力!AE24="","",入力!AE24)</f>
        <v>ひより</v>
      </c>
      <c r="G61" s="46"/>
      <c r="H61" s="46"/>
      <c r="I61" s="46">
        <f>IF(入力!AJ24="","",入力!AJ24)</f>
        <v>1</v>
      </c>
      <c r="J61" s="46">
        <f>IF(入力!AL24="","",入力!AL24)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本郷</v>
      </c>
      <c r="D62" s="46" t="str">
        <f>IF(入力!AE27="","",入力!AE27)</f>
        <v>いまり</v>
      </c>
      <c r="E62" s="46" t="str">
        <f>IF(入力!Z26="","",入力!Z26)</f>
        <v>ほんごう</v>
      </c>
      <c r="F62" s="46" t="str">
        <f>IF(入力!AE26="","",入力!AE26)</f>
        <v>いまり</v>
      </c>
      <c r="G62" s="46"/>
      <c r="H62" s="46"/>
      <c r="I62" s="46">
        <f>IF(入力!AJ26="","",入力!AJ26)</f>
        <v>1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山口</v>
      </c>
      <c r="D63" s="46" t="str">
        <f>IF(入力!AE29="","",入力!AE29)</f>
        <v>桃果</v>
      </c>
      <c r="E63" s="46" t="str">
        <f>IF(入力!Z28="","",入力!Z28)</f>
        <v>やまぐち</v>
      </c>
      <c r="F63" s="46" t="str">
        <f>IF(入力!AE28="","",入力!AE28)</f>
        <v>ももか</v>
      </c>
      <c r="G63" s="46"/>
      <c r="H63" s="46"/>
      <c r="I63" s="46">
        <f>IF(入力!AJ28="","",入力!AJ28)</f>
        <v>1</v>
      </c>
      <c r="J63" s="46">
        <f>IF(入力!AL28="","",入力!AL28)</f>
        <v>142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青木</v>
      </c>
      <c r="D64" s="46" t="str">
        <f>IF(入力!AE31="","",入力!AE31)</f>
        <v>羽奈</v>
      </c>
      <c r="E64" s="46" t="str">
        <f>IF(入力!Z30="","",入力!Z30)</f>
        <v>あおき</v>
      </c>
      <c r="F64" s="46" t="str">
        <f>IF(入力!AE30="","",入力!AE30)</f>
        <v>はな</v>
      </c>
      <c r="G64" s="46"/>
      <c r="H64" s="46"/>
      <c r="I64" s="46">
        <f>IF(入力!AJ30="","",入力!AJ30)</f>
        <v>1</v>
      </c>
      <c r="J64" s="46">
        <f>IF(入力!AL30="","",入力!AL30)</f>
        <v>151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2017-10-26T22:53:11Z</dcterms:modified>
</cp:coreProperties>
</file>