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28351\Desktop\Uetera\Volleyball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<sst xmlns="http://schemas.openxmlformats.org/spreadsheetml/2006/main" count="1474" uniqueCount="751">
  <si>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</si>
  <si>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</si>
  <si>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</si>
  <si>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</si>
  <si>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</si>
  <si>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</si>
  <si>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</si>
  <si>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</si>
  <si>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</si>
  <si>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</si>
  <si>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</si>
  <si>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</si>
  <si>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</si>
  <si>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</si>
  <si>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</si>
  <si>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</si>
  <si>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</si>
  <si>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</si>
  <si>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</si>
  <si>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</si>
  <si>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</si>
  <si>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</si>
  <si>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</si>
  <si>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</si>
  <si>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</si>
  <si>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</si>
  <si>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</si>
  <si>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</si>
  <si>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</si>
  <si>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</si>
  <si>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</si>
  <si>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</si>
  <si>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</si>
  <si>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</si>
  <si>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</si>
  <si>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</si>
  <si>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</si>
  <si>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</si>
  <si>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</si>
  <si>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</si>
  <si>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</si>
  <si>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</si>
  <si>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</si>
  <si>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</si>
  <si>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</si>
  <si>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</si>
  <si>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</si>
  <si>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</si>
  <si>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</si>
  <si>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</si>
  <si>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</si>
  <si>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</si>
  <si>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</si>
  <si>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</si>
  <si>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</si>
  <si>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</si>
  <si>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</si>
  <si>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</si>
  <si>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</si>
  <si>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</si>
  <si>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</si>
  <si>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</si>
  <si>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</si>
  <si>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</si>
  <si>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</si>
  <si>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</si>
  <si>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</si>
  <si>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</si>
  <si>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</si>
  <si>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</si>
  <si>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</si>
  <si>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</si>
  <si>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</si>
  <si>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</si>
  <si>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</si>
  <si>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</si>
  <si>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</si>
  <si>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</si>
  <si>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</si>
  <si>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</si>
  <si>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</si>
  <si>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</si>
  <si>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</si>
  <si>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</si>
  <si>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</si>
  <si>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</si>
  <si>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</si>
  <si>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</si>
  <si>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</si>
  <si>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</si>
  <si>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</si>
  <si>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</si>
  <si>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</si>
  <si>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</si>
  <si>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</si>
  <si>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</si>
  <si>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</si>
  <si>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</si>
  <si>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</si>
  <si>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</si>
  <si>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</si>
  <si>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</si>
  <si>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</si>
  <si>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</si>
  <si>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</si>
  <si>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</si>
  <si>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</si>
  <si>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</si>
  <si>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</si>
  <si>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</si>
  <si>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</si>
  <si>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</si>
  <si>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</si>
  <si>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</si>
  <si>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</si>
  <si>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</si>
  <si>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</si>
  <si>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</si>
  <si>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</si>
  <si>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</si>
  <si>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</si>
  <si>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</si>
  <si>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</si>
  <si>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</si>
  <si>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</si>
  <si>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</si>
  <si>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</si>
  <si>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</si>
  <si>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</si>
  <si>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</si>
  <si>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</si>
  <si>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</si>
  <si>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</si>
  <si>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</si>
  <si>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</si>
  <si>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</si>
  <si>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</si>
  <si>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</si>
  <si>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</si>
  <si>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</si>
  <si>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</si>
  <si>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</si>
  <si>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</si>
  <si>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</si>
  <si>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</si>
  <si>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</si>
  <si>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</si>
  <si>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</si>
  <si>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</si>
  <si>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</si>
  <si>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</si>
  <si>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</si>
  <si>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</si>
  <si>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</si>
  <si>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</si>
  <si>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</si>
  <si>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</si>
  <si>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</si>
  <si>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</si>
  <si>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</si>
  <si>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</si>
  <si>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</si>
  <si>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</si>
  <si>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</si>
  <si>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</si>
  <si>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</si>
  <si>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</si>
  <si>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</si>
  <si>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</si>
  <si>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</si>
  <si>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</si>
  <si>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</si>
  <si>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</si>
  <si>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</si>
  <si>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</si>
  <si>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</si>
  <si>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</si>
  <si>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</si>
  <si>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</si>
  <si>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</si>
  <si>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</si>
  <si>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</si>
  <si>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</si>
  <si>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</si>
  <si>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</si>
  <si>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</si>
  <si>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</si>
  <si>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</si>
  <si>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</si>
  <si>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</si>
  <si>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</si>
  <si>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</si>
  <si>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</si>
  <si>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</si>
  <si>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</si>
  <si>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</si>
  <si>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</si>
  <si>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</si>
  <si>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</si>
  <si>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</si>
  <si>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</si>
  <si>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</si>
  <si>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</si>
  <si>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</si>
  <si>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</si>
  <si>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</si>
  <si>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</si>
  <si>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</si>
  <si>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</si>
  <si>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</si>
  <si>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</si>
  <si>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</si>
  <si>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</si>
  <si>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</si>
  <si>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</si>
  <si>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</si>
  <si>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</si>
  <si>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</si>
  <si>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</si>
  <si>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</si>
  <si>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</si>
  <si>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</si>
  <si>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</si>
  <si>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</si>
  <si>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</si>
  <si>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</si>
  <si>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</si>
  <si>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</si>
  <si>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</si>
  <si>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</si>
  <si>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</si>
  <si>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</si>
  <si>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</si>
  <si>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</si>
  <si>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</si>
  <si>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</si>
  <si>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</si>
  <si>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</si>
  <si>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</si>
  <si>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</si>
  <si>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</si>
  <si>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</si>
  <si>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</si>
  <si>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</si>
  <si>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</si>
  <si>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</si>
  <si>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</si>
  <si>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</si>
  <si>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</si>
  <si>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</si>
  <si>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</si>
  <si>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</si>
  <si>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</si>
  <si>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</si>
  <si>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</si>
  <si>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</si>
  <si>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</si>
  <si>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</si>
  <si>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</si>
  <si>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</si>
  <si>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</si>
  <si>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</si>
  <si>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</si>
  <si>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</si>
  <si>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</si>
  <si>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</si>
  <si>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</si>
  <si>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</si>
  <si>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</si>
  <si>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</si>
  <si>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</si>
  <si>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</si>
  <si>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</si>
  <si>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</si>
  <si>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</si>
  <si>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</si>
  <si>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</si>
  <si>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</si>
  <si>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</si>
  <si>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</si>
  <si>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</si>
  <si>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</si>
  <si>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</si>
  <si>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</si>
  <si>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</si>
  <si>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</si>
  <si>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</si>
  <si>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</si>
  <si>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</si>
  <si>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</si>
  <si>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</si>
  <si>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</si>
  <si>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</si>
  <si>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</si>
  <si>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</si>
  <si>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</si>
  <si>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</si>
  <si>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</si>
  <si>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</si>
  <si>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</si>
  <si>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</si>
  <si>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</si>
  <si>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</si>
  <si>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</si>
  <si>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</si>
  <si>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</si>
  <si>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</si>
  <si>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</si>
  <si>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</si>
  <si>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</si>
  <si>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</si>
  <si>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</si>
  <si>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</si>
  <si>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</si>
  <si>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</si>
  <si>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</si>
  <si>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</si>
  <si>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</si>
  <si>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</si>
  <si>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</si>
  <si>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</si>
  <si>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</si>
  <si>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</si>
  <si>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</si>
  <si>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</si>
  <si>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</si>
  <si>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</si>
  <si>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</si>
  <si>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</si>
  <si>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</si>
  <si>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</si>
  <si>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</si>
  <si>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</si>
  <si>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</si>
  <si>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</si>
  <si>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</si>
  <si>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</si>
  <si>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</si>
  <si>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</si>
  <si>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</si>
  <si>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</si>
  <si>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</si>
  <si>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</si>
  <si>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</si>
  <si>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</si>
  <si>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</si>
  <si>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</si>
  <si>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</si>
  <si>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</si>
  <si>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</si>
  <si>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</si>
  <si>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</si>
  <si>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</si>
  <si>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</si>
  <si>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</si>
  <si>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</si>
  <si>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</si>
  <si>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</si>
  <si>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</si>
  <si>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</si>
  <si>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</si>
  <si>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</si>
  <si>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</si>
  <si>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</si>
  <si>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</si>
  <si>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</si>
  <si>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</si>
  <si>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</si>
  <si>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</si>
  <si>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</si>
  <si>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</si>
  <si>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</si>
  <si>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</si>
  <si>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</si>
  <si>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</si>
  <si>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</si>
  <si>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</si>
  <si>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</si>
  <si>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</si>
  <si>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</si>
  <si>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</si>
  <si>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</si>
  <si>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</si>
  <si>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</si>
  <si>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</si>
  <si>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</si>
  <si>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</si>
  <si>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</si>
  <si>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</si>
  <si>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</si>
  <si>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</si>
  <si>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</si>
  <si>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</si>
  <si>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</si>
  <si>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</si>
  <si>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</si>
  <si>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</si>
  <si>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</si>
  <si>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</si>
  <si>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</si>
  <si>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</si>
  <si>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</si>
  <si>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</si>
  <si>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</si>
  <si>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</si>
  <si>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</si>
  <si>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</si>
  <si>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</si>
  <si>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</si>
  <si>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</si>
  <si>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</si>
  <si>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</si>
  <si>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</si>
  <si>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</si>
  <si>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</si>
  <si>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</si>
  <si>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</si>
  <si>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</si>
  <si>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</si>
  <si>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</si>
  <si>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</si>
  <si>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</si>
  <si>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</si>
  <si>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</si>
  <si>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</si>
  <si>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</si>
  <si>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</si>
  <si>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</si>
  <si>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</si>
  <si>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</si>
  <si>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</si>
  <si>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</si>
  <si>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</si>
  <si>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</si>
  <si>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</si>
  <si>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</si>
  <si>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</si>
  <si>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</si>
  <si>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</si>
  <si>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</si>
  <si>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</si>
  <si>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</si>
  <si>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</si>
  <si>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</si>
  <si>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</si>
  <si>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</si>
  <si>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</si>
  <si>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</si>
  <si>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</si>
  <si>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</si>
  <si>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</si>
  <si>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</si>
  <si>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</si>
  <si>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</si>
  <si>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</si>
  <si>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</si>
  <si>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</si>
  <si>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</si>
  <si>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</si>
  <si>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</si>
  <si>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</si>
  <si>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</si>
  <si>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</si>
  <si>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</si>
  <si>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</si>
  <si>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</si>
  <si>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</si>
  <si>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</si>
  <si>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</si>
  <si>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</si>
  <si>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</si>
  <si>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</si>
  <si>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</si>
  <si>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</si>
  <si>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</si>
  <si>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</si>
  <si>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</si>
  <si>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</si>
  <si>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</si>
  <si>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</si>
  <si>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</si>
  <si>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</si>
  <si>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</si>
  <si>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</si>
  <si>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</si>
  <si>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</si>
  <si>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</si>
  <si>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</si>
  <si>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</si>
  <si>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</si>
  <si>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</si>
  <si>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</si>
  <si>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</si>
  <si>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</si>
  <si>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</si>
  <si>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</si>
  <si>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</si>
  <si>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</si>
  <si>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</si>
  <si>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</si>
  <si>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</si>
  <si>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</si>
  <si>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</si>
  <si>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</si>
  <si>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</si>
  <si>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</si>
  <si>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</si>
  <si>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</si>
  <si>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</si>
  <si>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</si>
  <si>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</si>
  <si>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</si>
  <si>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</si>
  <si>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</si>
  <si>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</si>
  <si>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</si>
  <si>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</si>
  <si>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</si>
  <si>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</si>
  <si>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</si>
  <si>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</si>
  <si>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</si>
  <si>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</si>
  <si>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</si>
  <si>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</si>
  <si>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</si>
  <si>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</si>
  <si>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</si>
  <si>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</si>
  <si>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</si>
  <si>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</si>
  <si>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</si>
  <si>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</si>
  <si>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</si>
  <si>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</si>
  <si>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</si>
  <si>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</si>
  <si>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</si>
  <si>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</si>
  <si>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</si>
  <si>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</si>
  <si>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</si>
  <si>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</si>
  <si>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</si>
  <si>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</si>
  <si>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</si>
  <si>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</si>
  <si>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</si>
  <si>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</si>
  <si>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</si>
  <si>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</si>
  <si>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</si>
  <si>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</si>
  <si>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</si>
  <si>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</si>
  <si>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</si>
  <si>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</si>
  <si>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</si>
  <si>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</si>
  <si>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</si>
  <si>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</si>
  <si>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</si>
  <si>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</si>
  <si>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</si>
  <si>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</si>
  <si>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</si>
  <si>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</si>
  <si>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</si>
  <si>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</si>
  <si>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</si>
  <si>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</si>
  <si>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</si>
  <si>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</si>
  <si>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</si>
  <si>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</si>
  <si>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</si>
  <si>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</si>
  <si>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</si>
  <si>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</si>
  <si>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</si>
  <si>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</si>
  <si>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</si>
  <si>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</si>
  <si>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</si>
  <si>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</si>
  <si>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</si>
  <si>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</si>
  <si>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</si>
  <si>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</si>
  <si>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</si>
  <si>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</si>
  <si>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</si>
  <si>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</si>
  <si>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</si>
  <si>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</si>
  <si>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</si>
  <si>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</si>
  <si>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</si>
  <si>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</si>
  <si>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</si>
  <si>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</si>
  <si>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</si>
  <si>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</si>
  <si>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</si>
  <si>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</si>
  <si>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</si>
  <si>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</si>
  <si>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</si>
  <si>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</si>
  <si>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</si>
  <si>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</si>
  <si>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</si>
  <si>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</si>
  <si>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</si>
  <si>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</si>
  <si>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</si>
  <si>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</si>
  <si>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</si>
  <si>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</si>
  <si>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</si>
  <si>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</si>
  <si>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</si>
  <si>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</si>
  <si>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</si>
  <si>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</si>
  <si>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</si>
  <si>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</si>
  <si>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</si>
  <si>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</si>
  <si>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</si>
  <si>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</si>
  <si>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</si>
  <si>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</si>
  <si>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</si>
  <si>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</si>
  <si>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</si>
  <si>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</si>
  <si>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</si>
  <si>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</si>
  <si>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</si>
  <si>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</si>
  <si>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</si>
  <si>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</si>
  <si>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</si>
  <si>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</si>
  <si>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</si>
  <si>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</si>
  <si>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</si>
  <si>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</si>
  <si>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</si>
  <si>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</si>
  <si>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</si>
  <si>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</si>
  <si>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</si>
  <si>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</si>
  <si>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</si>
  <si>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</si>
  <si>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</si>
  <si>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</si>
  <si>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</si>
  <si>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</si>
  <si>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</si>
  <si>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</si>
  <si>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</si>
  <si>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</si>
  <si>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</si>
  <si>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</si>
  <si>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</si>
  <si>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</si>
  <si>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</si>
  <si>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</si>
  <si>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</si>
  <si>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</si>
  <si>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</si>
  <si>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</si>
  <si>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</si>
  <si>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</si>
  <si>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</si>
  <si>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</si>
  <si>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</si>
  <si>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</si>
  <si>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</si>
  <si>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</si>
  <si>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</si>
  <si>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</si>
  <si>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</si>
  <si>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</si>
  <si>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</si>
  <si>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</si>
  <si>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</si>
  <si>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</si>
  <si>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</si>
  <si>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</si>
  <si>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</si>
  <si>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</si>
  <si>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220</t>
    <phoneticPr fontId="2"/>
  </si>
  <si>
    <t>0073</t>
    <phoneticPr fontId="2"/>
  </si>
  <si>
    <t>横浜市西区岡野2-14-1</t>
    <rPh sb="0" eb="3">
      <t>ヨコハマシ</t>
    </rPh>
    <rPh sb="3" eb="5">
      <t>ニシク</t>
    </rPh>
    <rPh sb="5" eb="7">
      <t>オカノ</t>
    </rPh>
    <phoneticPr fontId="2"/>
  </si>
  <si>
    <t>045</t>
    <phoneticPr fontId="2"/>
  </si>
  <si>
    <t>311</t>
    <phoneticPr fontId="2"/>
  </si>
  <si>
    <t>3210</t>
    <phoneticPr fontId="2"/>
  </si>
  <si>
    <t>311</t>
    <phoneticPr fontId="2"/>
  </si>
  <si>
    <t>9968</t>
    <phoneticPr fontId="2"/>
  </si>
  <si>
    <t>620</t>
    <phoneticPr fontId="2"/>
  </si>
  <si>
    <t>4500</t>
    <phoneticPr fontId="2"/>
  </si>
  <si>
    <t>231</t>
    <phoneticPr fontId="2"/>
  </si>
  <si>
    <t>0821</t>
    <phoneticPr fontId="2"/>
  </si>
  <si>
    <t>横浜市中区本牧原22-1</t>
    <rPh sb="0" eb="3">
      <t>ヨコハマシ</t>
    </rPh>
    <rPh sb="3" eb="5">
      <t>ナカク</t>
    </rPh>
    <rPh sb="5" eb="7">
      <t>ホンモク</t>
    </rPh>
    <rPh sb="7" eb="8">
      <t>ハラ</t>
    </rPh>
    <phoneticPr fontId="2"/>
  </si>
  <si>
    <t>045</t>
    <phoneticPr fontId="2"/>
  </si>
  <si>
    <t>622</t>
    <phoneticPr fontId="2"/>
  </si>
  <si>
    <t>7549</t>
    <phoneticPr fontId="2"/>
  </si>
  <si>
    <t>北浦</t>
    <rPh sb="0" eb="2">
      <t>キタウラ</t>
    </rPh>
    <phoneticPr fontId="2"/>
  </si>
  <si>
    <t>翔子</t>
    <rPh sb="0" eb="2">
      <t>ショウコ</t>
    </rPh>
    <phoneticPr fontId="2"/>
  </si>
  <si>
    <t>きたうら</t>
    <phoneticPr fontId="2"/>
  </si>
  <si>
    <t>しょうこ</t>
    <phoneticPr fontId="2"/>
  </si>
  <si>
    <t>長沼</t>
    <rPh sb="0" eb="2">
      <t>ナガヌマ</t>
    </rPh>
    <phoneticPr fontId="2"/>
  </si>
  <si>
    <t>義行</t>
    <rPh sb="0" eb="2">
      <t>ヨシユキ</t>
    </rPh>
    <phoneticPr fontId="2"/>
  </si>
  <si>
    <t>ながぬま</t>
    <phoneticPr fontId="2"/>
  </si>
  <si>
    <t>よしゆき</t>
    <phoneticPr fontId="2"/>
  </si>
  <si>
    <t>ながぬま</t>
    <phoneticPr fontId="2"/>
  </si>
  <si>
    <t>みはね</t>
    <phoneticPr fontId="2"/>
  </si>
  <si>
    <t>美羽</t>
    <rPh sb="0" eb="1">
      <t>ミ</t>
    </rPh>
    <rPh sb="1" eb="2">
      <t>ハネ</t>
    </rPh>
    <phoneticPr fontId="2"/>
  </si>
  <si>
    <t>みはね</t>
    <phoneticPr fontId="2"/>
  </si>
  <si>
    <t>しんごう</t>
    <phoneticPr fontId="2"/>
  </si>
  <si>
    <t>まこ</t>
    <phoneticPr fontId="2"/>
  </si>
  <si>
    <t>新郷</t>
    <rPh sb="0" eb="2">
      <t>シンゴウ</t>
    </rPh>
    <phoneticPr fontId="2"/>
  </si>
  <si>
    <t>真子</t>
    <rPh sb="0" eb="2">
      <t>マコ</t>
    </rPh>
    <phoneticPr fontId="2"/>
  </si>
  <si>
    <t>のじま</t>
    <phoneticPr fontId="2"/>
  </si>
  <si>
    <t>さあや</t>
    <phoneticPr fontId="2"/>
  </si>
  <si>
    <t>野島</t>
    <rPh sb="0" eb="2">
      <t>ノジマ</t>
    </rPh>
    <phoneticPr fontId="2"/>
  </si>
  <si>
    <t>沙彩</t>
    <rPh sb="0" eb="1">
      <t>サ</t>
    </rPh>
    <rPh sb="1" eb="2">
      <t>アヤ</t>
    </rPh>
    <phoneticPr fontId="2"/>
  </si>
  <si>
    <t>ながおか</t>
    <phoneticPr fontId="2"/>
  </si>
  <si>
    <t>あかり</t>
    <phoneticPr fontId="2"/>
  </si>
  <si>
    <t>長岡</t>
    <rPh sb="0" eb="2">
      <t>ナガオカ</t>
    </rPh>
    <phoneticPr fontId="2"/>
  </si>
  <si>
    <t>明花里</t>
    <rPh sb="0" eb="1">
      <t>メイ</t>
    </rPh>
    <rPh sb="1" eb="2">
      <t>ハナ</t>
    </rPh>
    <rPh sb="2" eb="3">
      <t>リ</t>
    </rPh>
    <phoneticPr fontId="2"/>
  </si>
  <si>
    <t>みやもと</t>
    <phoneticPr fontId="2"/>
  </si>
  <si>
    <t>りお</t>
    <phoneticPr fontId="2"/>
  </si>
  <si>
    <t>宮本</t>
    <rPh sb="0" eb="2">
      <t>ミヤモト</t>
    </rPh>
    <phoneticPr fontId="2"/>
  </si>
  <si>
    <t>里桜</t>
    <rPh sb="0" eb="2">
      <t>リオ</t>
    </rPh>
    <phoneticPr fontId="2"/>
  </si>
  <si>
    <t>おおみぞ</t>
    <phoneticPr fontId="2"/>
  </si>
  <si>
    <t>ひな</t>
    <phoneticPr fontId="2"/>
  </si>
  <si>
    <t>大溝</t>
    <rPh sb="0" eb="2">
      <t>オオミゾ</t>
    </rPh>
    <phoneticPr fontId="2"/>
  </si>
  <si>
    <t>陽菜</t>
    <rPh sb="0" eb="2">
      <t>ヒナ</t>
    </rPh>
    <phoneticPr fontId="2"/>
  </si>
  <si>
    <t>ませ</t>
    <phoneticPr fontId="2"/>
  </si>
  <si>
    <t>ここな</t>
    <phoneticPr fontId="2"/>
  </si>
  <si>
    <t>間瀬</t>
    <rPh sb="0" eb="2">
      <t>マセ</t>
    </rPh>
    <phoneticPr fontId="2"/>
  </si>
  <si>
    <t>恋奈</t>
    <rPh sb="0" eb="1">
      <t>コイ</t>
    </rPh>
    <rPh sb="1" eb="2">
      <t>ナ</t>
    </rPh>
    <phoneticPr fontId="2"/>
  </si>
  <si>
    <t>横浜市立岡野中学校</t>
    <rPh sb="0" eb="9">
      <t>ヨコハマシリツオカノチュウガッコウ</t>
    </rPh>
    <phoneticPr fontId="2"/>
  </si>
  <si>
    <t>佐塚　久信</t>
    <rPh sb="0" eb="2">
      <t>サツカ</t>
    </rPh>
    <rPh sb="3" eb="5">
      <t>ヒサノブ</t>
    </rPh>
    <phoneticPr fontId="2"/>
  </si>
  <si>
    <t>横浜市立大鳥中学校</t>
    <rPh sb="0" eb="4">
      <t>ヨコハマシリツ</t>
    </rPh>
    <rPh sb="4" eb="5">
      <t>オオ</t>
    </rPh>
    <rPh sb="5" eb="6">
      <t>トリ</t>
    </rPh>
    <rPh sb="6" eb="9">
      <t>チュウガッコウ</t>
    </rPh>
    <phoneticPr fontId="2"/>
  </si>
  <si>
    <t>新谷　隆司</t>
    <rPh sb="0" eb="2">
      <t>シンタニ</t>
    </rPh>
    <rPh sb="3" eb="5">
      <t>リュウジ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</si>
</sst>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G22" sqref="G22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1118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横浜市立岡野中学校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>
        <v>2</v>
      </c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>
        <v>1121</v>
      </c>
      <c r="T7" s="238"/>
      <c r="U7" s="238"/>
      <c r="V7" s="238"/>
      <c r="W7" s="238"/>
      <c r="X7" s="238"/>
      <c r="Y7" s="92"/>
      <c r="Z7" s="240" t="str">
        <f>IF(S7="","",VLOOKUP(S7,チーム番号!A2:E501,2,FALSE))</f>
        <v>横浜</v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>横浜市立大鳥中学校</v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 t="s">
        <v>698</v>
      </c>
      <c r="AC9" s="200"/>
      <c r="AD9" s="200"/>
      <c r="AE9" s="200"/>
      <c r="AF9" s="4" t="s">
        <v>587</v>
      </c>
      <c r="AG9" s="200" t="s">
        <v>703</v>
      </c>
      <c r="AH9" s="200"/>
      <c r="AI9" s="200"/>
      <c r="AJ9" s="200"/>
      <c r="AK9" s="4" t="s">
        <v>587</v>
      </c>
      <c r="AL9" s="200" t="s">
        <v>704</v>
      </c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 t="s">
        <v>707</v>
      </c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 t="s">
        <v>705</v>
      </c>
      <c r="G11" s="291"/>
      <c r="H11" s="51" t="s">
        <v>592</v>
      </c>
      <c r="I11" s="292" t="s">
        <v>706</v>
      </c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 t="s">
        <v>708</v>
      </c>
      <c r="AC11" s="295"/>
      <c r="AD11" s="295"/>
      <c r="AE11" s="295"/>
      <c r="AF11" s="52" t="s">
        <v>587</v>
      </c>
      <c r="AG11" s="295" t="s">
        <v>709</v>
      </c>
      <c r="AH11" s="295"/>
      <c r="AI11" s="295"/>
      <c r="AJ11" s="295"/>
      <c r="AK11" s="52" t="s">
        <v>587</v>
      </c>
      <c r="AL11" s="295" t="s">
        <v>710</v>
      </c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713</v>
      </c>
      <c r="G12" s="267"/>
      <c r="H12" s="267"/>
      <c r="I12" s="267"/>
      <c r="J12" s="267"/>
      <c r="K12" s="267" t="s">
        <v>714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717</v>
      </c>
      <c r="AA12" s="267"/>
      <c r="AB12" s="267"/>
      <c r="AC12" s="267"/>
      <c r="AD12" s="267"/>
      <c r="AE12" s="267" t="s">
        <v>718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711</v>
      </c>
      <c r="G13" s="252"/>
      <c r="H13" s="252"/>
      <c r="I13" s="252"/>
      <c r="J13" s="253"/>
      <c r="K13" s="252" t="s">
        <v>712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715</v>
      </c>
      <c r="AA13" s="252"/>
      <c r="AB13" s="252"/>
      <c r="AC13" s="252"/>
      <c r="AD13" s="253"/>
      <c r="AE13" s="252" t="s">
        <v>716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719</v>
      </c>
      <c r="AA15" s="267"/>
      <c r="AB15" s="267"/>
      <c r="AC15" s="267"/>
      <c r="AD15" s="267"/>
      <c r="AE15" s="267" t="s">
        <v>720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578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715</v>
      </c>
      <c r="AA16" s="252"/>
      <c r="AB16" s="252"/>
      <c r="AC16" s="252"/>
      <c r="AD16" s="253"/>
      <c r="AE16" s="252" t="s">
        <v>721</v>
      </c>
      <c r="AF16" s="252"/>
      <c r="AG16" s="252"/>
      <c r="AH16" s="252"/>
      <c r="AI16" s="255"/>
      <c r="AJ16" s="256">
        <v>9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719</v>
      </c>
      <c r="G22" s="115"/>
      <c r="H22" s="115"/>
      <c r="I22" s="115"/>
      <c r="J22" s="115"/>
      <c r="K22" s="115" t="s">
        <v>722</v>
      </c>
      <c r="L22" s="115"/>
      <c r="M22" s="115"/>
      <c r="N22" s="115"/>
      <c r="O22" s="116"/>
      <c r="P22" s="112">
        <v>3</v>
      </c>
      <c r="Q22" s="112"/>
      <c r="R22" s="103">
        <v>152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743</v>
      </c>
      <c r="AA22" s="115"/>
      <c r="AB22" s="115"/>
      <c r="AC22" s="115"/>
      <c r="AD22" s="115"/>
      <c r="AE22" s="115" t="s">
        <v>744</v>
      </c>
      <c r="AF22" s="115"/>
      <c r="AG22" s="115"/>
      <c r="AH22" s="115"/>
      <c r="AI22" s="116"/>
      <c r="AJ22" s="112">
        <v>3</v>
      </c>
      <c r="AK22" s="112"/>
      <c r="AL22" s="103">
        <v>154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721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745</v>
      </c>
      <c r="AA23" s="108"/>
      <c r="AB23" s="108"/>
      <c r="AC23" s="108"/>
      <c r="AD23" s="108"/>
      <c r="AE23" s="108" t="s">
        <v>746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723</v>
      </c>
      <c r="G24" s="81"/>
      <c r="H24" s="81"/>
      <c r="I24" s="81"/>
      <c r="J24" s="81"/>
      <c r="K24" s="81" t="s">
        <v>724</v>
      </c>
      <c r="L24" s="81"/>
      <c r="M24" s="81"/>
      <c r="N24" s="81"/>
      <c r="O24" s="82"/>
      <c r="P24" s="71">
        <v>3</v>
      </c>
      <c r="Q24" s="71"/>
      <c r="R24" s="87">
        <v>168</v>
      </c>
      <c r="S24" s="88"/>
      <c r="T24" s="67" t="s">
        <v>544</v>
      </c>
      <c r="U24" s="68"/>
      <c r="V24" s="83">
        <v>8</v>
      </c>
      <c r="W24" s="8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725</v>
      </c>
      <c r="G25" s="99"/>
      <c r="H25" s="99"/>
      <c r="I25" s="99"/>
      <c r="J25" s="99"/>
      <c r="K25" s="99" t="s">
        <v>726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727</v>
      </c>
      <c r="G26" s="81"/>
      <c r="H26" s="81"/>
      <c r="I26" s="81"/>
      <c r="J26" s="81"/>
      <c r="K26" s="81" t="s">
        <v>728</v>
      </c>
      <c r="L26" s="81"/>
      <c r="M26" s="81"/>
      <c r="N26" s="81"/>
      <c r="O26" s="82"/>
      <c r="P26" s="71">
        <v>3</v>
      </c>
      <c r="Q26" s="71"/>
      <c r="R26" s="87">
        <v>159</v>
      </c>
      <c r="S26" s="88"/>
      <c r="T26" s="304" t="s">
        <v>544</v>
      </c>
      <c r="U26" s="305"/>
      <c r="V26" s="93">
        <v>9</v>
      </c>
      <c r="W26" s="9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729</v>
      </c>
      <c r="G27" s="99"/>
      <c r="H27" s="99"/>
      <c r="I27" s="99"/>
      <c r="J27" s="99"/>
      <c r="K27" s="99" t="s">
        <v>730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731</v>
      </c>
      <c r="G28" s="81"/>
      <c r="H28" s="81"/>
      <c r="I28" s="81"/>
      <c r="J28" s="81"/>
      <c r="K28" s="81" t="s">
        <v>732</v>
      </c>
      <c r="L28" s="81"/>
      <c r="M28" s="81"/>
      <c r="N28" s="81"/>
      <c r="O28" s="82"/>
      <c r="P28" s="71">
        <v>3</v>
      </c>
      <c r="Q28" s="71"/>
      <c r="R28" s="87">
        <v>163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733</v>
      </c>
      <c r="G29" s="99"/>
      <c r="H29" s="99"/>
      <c r="I29" s="99"/>
      <c r="J29" s="99"/>
      <c r="K29" s="99" t="s">
        <v>734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735</v>
      </c>
      <c r="G30" s="81"/>
      <c r="H30" s="81"/>
      <c r="I30" s="81"/>
      <c r="J30" s="81"/>
      <c r="K30" s="81" t="s">
        <v>736</v>
      </c>
      <c r="L30" s="81"/>
      <c r="M30" s="81"/>
      <c r="N30" s="81"/>
      <c r="O30" s="82"/>
      <c r="P30" s="71">
        <v>3</v>
      </c>
      <c r="Q30" s="71"/>
      <c r="R30" s="87">
        <v>151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737</v>
      </c>
      <c r="G31" s="99"/>
      <c r="H31" s="99"/>
      <c r="I31" s="99"/>
      <c r="J31" s="99"/>
      <c r="K31" s="99" t="s">
        <v>738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739</v>
      </c>
      <c r="G32" s="81"/>
      <c r="H32" s="81"/>
      <c r="I32" s="81"/>
      <c r="J32" s="81"/>
      <c r="K32" s="81" t="s">
        <v>740</v>
      </c>
      <c r="L32" s="81"/>
      <c r="M32" s="81"/>
      <c r="N32" s="81"/>
      <c r="O32" s="82"/>
      <c r="P32" s="71">
        <v>3</v>
      </c>
      <c r="Q32" s="71"/>
      <c r="R32" s="87">
        <v>154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741</v>
      </c>
      <c r="G33" s="74"/>
      <c r="H33" s="74"/>
      <c r="I33" s="74"/>
      <c r="J33" s="74"/>
      <c r="K33" s="74" t="s">
        <v>742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>
        <v>1</v>
      </c>
      <c r="H36" s="271"/>
      <c r="I36" s="271"/>
      <c r="J36" s="271">
        <v>2</v>
      </c>
      <c r="K36" s="271"/>
      <c r="L36" s="271"/>
      <c r="M36" s="271">
        <v>3</v>
      </c>
      <c r="N36" s="271"/>
      <c r="O36" s="271"/>
      <c r="P36" s="271">
        <v>4</v>
      </c>
      <c r="Q36" s="271"/>
      <c r="R36" s="271"/>
      <c r="S36" s="271">
        <v>5</v>
      </c>
      <c r="T36" s="271"/>
      <c r="U36" s="272"/>
      <c r="V36" s="59" t="s">
        <v>599</v>
      </c>
      <c r="W36" s="60"/>
      <c r="X36" s="60"/>
      <c r="Y36" s="60"/>
      <c r="Z36" s="61"/>
      <c r="AA36" s="279">
        <v>6</v>
      </c>
      <c r="AB36" s="271"/>
      <c r="AC36" s="271"/>
      <c r="AD36" s="271">
        <v>7</v>
      </c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24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749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 t="s">
        <v>750</v>
      </c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1118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横浜市立岡野中学校　　横浜市立大鳥中学校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きたうら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北浦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ながぬま</v>
      </c>
      <c r="F15" s="321"/>
      <c r="G15" s="321"/>
      <c r="H15" s="321"/>
      <c r="I15" s="321"/>
      <c r="J15" s="321" t="str">
        <f>IF(入力!K22="","",入力!K22)</f>
        <v>みはね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152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ませ</v>
      </c>
      <c r="Z15" s="321"/>
      <c r="AA15" s="321"/>
      <c r="AB15" s="321"/>
      <c r="AC15" s="321"/>
      <c r="AD15" s="321" t="str">
        <f>IF(入力!AE22="","",入力!AE22)</f>
        <v>ここな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154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長沼</v>
      </c>
      <c r="F16" s="335"/>
      <c r="G16" s="335"/>
      <c r="H16" s="335"/>
      <c r="I16" s="335"/>
      <c r="J16" s="335" t="str">
        <f>IF(入力!K23="","",入力!K23)</f>
        <v>美羽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間瀬</v>
      </c>
      <c r="Z16" s="335"/>
      <c r="AA16" s="335"/>
      <c r="AB16" s="335"/>
      <c r="AC16" s="335"/>
      <c r="AD16" s="335" t="str">
        <f>IF(入力!AE23="","",入力!AE23)</f>
        <v>恋奈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しんごう</v>
      </c>
      <c r="F17" s="316"/>
      <c r="G17" s="316"/>
      <c r="H17" s="316"/>
      <c r="I17" s="316"/>
      <c r="J17" s="316" t="str">
        <f>IF(入力!K24="","",入力!K24)</f>
        <v>まこ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 t="str">
        <f>IF(入力!X24="","",入力!X24)</f>
        <v/>
      </c>
      <c r="X17" s="318"/>
      <c r="Y17" s="323" t="str">
        <f>IF(入力!Z24="","",入力!Z24)</f>
        <v/>
      </c>
      <c r="Z17" s="316"/>
      <c r="AA17" s="316"/>
      <c r="AB17" s="316"/>
      <c r="AC17" s="316"/>
      <c r="AD17" s="316" t="str">
        <f>IF(入力!AE24="","",入力!AE24)</f>
        <v/>
      </c>
      <c r="AE17" s="316"/>
      <c r="AF17" s="316"/>
      <c r="AG17" s="316"/>
      <c r="AH17" s="317"/>
      <c r="AI17" s="318" t="str">
        <f>IF(入力!AJ24="","",入力!AJ24)</f>
        <v/>
      </c>
      <c r="AJ17" s="318"/>
      <c r="AK17" s="310" t="str">
        <f>IF(入力!AL24="","",入力!AL24)</f>
        <v/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新郷</v>
      </c>
      <c r="F18" s="309"/>
      <c r="G18" s="309"/>
      <c r="H18" s="309"/>
      <c r="I18" s="309"/>
      <c r="J18" s="309" t="str">
        <f>IF(入力!K25="","",入力!K25)</f>
        <v>真子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/>
      </c>
      <c r="Z18" s="309"/>
      <c r="AA18" s="309"/>
      <c r="AB18" s="309"/>
      <c r="AC18" s="309"/>
      <c r="AD18" s="309" t="str">
        <f>IF(入力!AE25="","",入力!AE25)</f>
        <v/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のじま</v>
      </c>
      <c r="F19" s="316"/>
      <c r="G19" s="316"/>
      <c r="H19" s="316"/>
      <c r="I19" s="316"/>
      <c r="J19" s="316" t="str">
        <f>IF(入力!K26="","",入力!K26)</f>
        <v>さあや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159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 t="str">
        <f>IF(入力!X26="","",入力!X26)</f>
        <v/>
      </c>
      <c r="X19" s="318"/>
      <c r="Y19" s="323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8" t="str">
        <f>IF(入力!AJ26="","",入力!AJ26)</f>
        <v/>
      </c>
      <c r="AJ19" s="318"/>
      <c r="AK19" s="310" t="str">
        <f>IF(入力!AL26="","",入力!AL26)</f>
        <v/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野島</v>
      </c>
      <c r="F20" s="309"/>
      <c r="G20" s="309"/>
      <c r="H20" s="309"/>
      <c r="I20" s="309"/>
      <c r="J20" s="309" t="str">
        <f>IF(入力!K27="","",入力!K27)</f>
        <v>沙彩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ながおか</v>
      </c>
      <c r="F21" s="316"/>
      <c r="G21" s="316"/>
      <c r="H21" s="316"/>
      <c r="I21" s="316"/>
      <c r="J21" s="316" t="str">
        <f>IF(入力!K28="","",入力!K28)</f>
        <v>あかり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長岡</v>
      </c>
      <c r="F22" s="309"/>
      <c r="G22" s="309"/>
      <c r="H22" s="309"/>
      <c r="I22" s="309"/>
      <c r="J22" s="309" t="str">
        <f>IF(入力!K29="","",入力!K29)</f>
        <v>明花里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みやもと</v>
      </c>
      <c r="F23" s="316"/>
      <c r="G23" s="316"/>
      <c r="H23" s="316"/>
      <c r="I23" s="316"/>
      <c r="J23" s="316" t="str">
        <f>IF(入力!K30="","",入力!K30)</f>
        <v>りお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151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宮本</v>
      </c>
      <c r="F24" s="309"/>
      <c r="G24" s="309"/>
      <c r="H24" s="309"/>
      <c r="I24" s="309"/>
      <c r="J24" s="309" t="str">
        <f>IF(入力!K31="","",入力!K31)</f>
        <v>里桜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おおみぞ</v>
      </c>
      <c r="F25" s="316"/>
      <c r="G25" s="316"/>
      <c r="H25" s="316"/>
      <c r="I25" s="316"/>
      <c r="J25" s="316" t="str">
        <f>IF(入力!K32="","",入力!K32)</f>
        <v>ひな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154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大溝</v>
      </c>
      <c r="F26" s="348"/>
      <c r="G26" s="348"/>
      <c r="H26" s="348"/>
      <c r="I26" s="348"/>
      <c r="J26" s="348" t="str">
        <f>IF(入力!K33="","",入力!K33)</f>
        <v>陽菜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 t="str">
        <f>IF($A$8="","",IF($A$9="",A8,A8&amp;"・"&amp;A9))</f>
        <v>1118・1121</v>
      </c>
      <c r="B7" s="31" t="str">
        <f t="shared" ref="B7:C7" si="0">IF($A$8="","",IF($A$9="",B8,B8&amp;"・"&amp;B9))</f>
        <v>横浜市立岡野中学校・横浜市立大鳥中学校</v>
      </c>
      <c r="C7" s="31" t="str">
        <f t="shared" si="0"/>
        <v>・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220</v>
      </c>
      <c r="G7" s="31" t="str">
        <f t="shared" si="1"/>
        <v>0073</v>
      </c>
      <c r="H7" s="31">
        <f t="shared" si="1"/>
        <v>0</v>
      </c>
      <c r="I7" s="31" t="str">
        <f t="shared" si="1"/>
        <v>横浜市西区岡野2-14-1</v>
      </c>
      <c r="J7" s="31">
        <f t="shared" si="1"/>
        <v>0</v>
      </c>
      <c r="K7" s="31" t="str">
        <f t="shared" si="1"/>
        <v>045</v>
      </c>
      <c r="L7" s="31" t="str">
        <f t="shared" si="1"/>
        <v>311</v>
      </c>
      <c r="M7" s="31" t="str">
        <f t="shared" si="1"/>
        <v>3210</v>
      </c>
      <c r="N7" s="31" t="str">
        <f t="shared" si="1"/>
        <v>045</v>
      </c>
      <c r="O7" s="31" t="str">
        <f t="shared" si="1"/>
        <v>311</v>
      </c>
      <c r="P7" s="31" t="str">
        <f t="shared" si="1"/>
        <v>9968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1118</v>
      </c>
      <c r="B8" s="32" t="str">
        <f>IF(入力!$F$3="","",入力!$F$3)</f>
        <v>横浜市立岡野中学校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220</v>
      </c>
      <c r="G8" s="42" t="str">
        <f>IF(入力!$I$6="","",入力!$I$6)</f>
        <v>0073</v>
      </c>
      <c r="H8" s="32"/>
      <c r="I8" s="32" t="str">
        <f>IF(入力!$L$5="","",入力!$L$5)</f>
        <v>横浜市西区岡野2-14-1</v>
      </c>
      <c r="J8" s="32"/>
      <c r="K8" s="42" t="str">
        <f>IF(入力!$AB$4="","",入力!$AB$4)</f>
        <v>045</v>
      </c>
      <c r="L8" s="42" t="str">
        <f>IF(入力!$AG$4="","",入力!$AG$4)</f>
        <v>311</v>
      </c>
      <c r="M8" s="42" t="str">
        <f>IF(入力!$AL$4="","",入力!$AL$4)</f>
        <v>3210</v>
      </c>
      <c r="N8" s="42" t="str">
        <f>IF(入力!$AB$6="","",入力!$AB$6)</f>
        <v>045</v>
      </c>
      <c r="O8" s="42" t="str">
        <f>IF(入力!$AG$6="","",入力!$AG$6)</f>
        <v>311</v>
      </c>
      <c r="P8" s="42" t="str">
        <f>IF(入力!$AL$6="","",入力!$AL$6)</f>
        <v>9968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>
        <f>IF(入力!$S$7="","",入力!$S$7)</f>
        <v>1121</v>
      </c>
      <c r="B9" s="32" t="str">
        <f>IF(A8="","",入力!$F$8)</f>
        <v>横浜市立大鳥中学校</v>
      </c>
      <c r="C9" s="32"/>
      <c r="D9" s="32" t="str">
        <f>IF(A8="","",入力!$Z$7)</f>
        <v>横浜</v>
      </c>
      <c r="E9" s="32">
        <f>IF(A8="","",入力!$I$7)</f>
        <v>2</v>
      </c>
      <c r="F9" s="32" t="str">
        <f>IF(A8="","",入力!$F$11)</f>
        <v>231</v>
      </c>
      <c r="G9" s="32" t="str">
        <f>IF(A8="","",入力!$I$11)</f>
        <v>0821</v>
      </c>
      <c r="H9" s="32"/>
      <c r="I9" s="32" t="str">
        <f>IF(A8="","",入力!$L$10)</f>
        <v>横浜市中区本牧原22-1</v>
      </c>
      <c r="J9" s="32"/>
      <c r="K9" s="32" t="str">
        <f>IF(A8="","",入力!$AB$9)</f>
        <v>045</v>
      </c>
      <c r="L9" s="32" t="str">
        <f>IF(A8="","",入力!$AG$9)</f>
        <v>620</v>
      </c>
      <c r="M9" s="32" t="str">
        <f>IF(A8="","",入力!$AL$4)</f>
        <v>3210</v>
      </c>
      <c r="N9" s="32" t="str">
        <f>IF(A8="","",入力!$AB$11)</f>
        <v>045</v>
      </c>
      <c r="O9" s="32" t="str">
        <f>IF(A8="","",入力!$AG$11)</f>
        <v>622</v>
      </c>
      <c r="P9" s="32" t="str">
        <f>IF(A8="","",入力!$AL$11)</f>
        <v>7549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北浦</v>
      </c>
      <c r="D16" s="32" t="str">
        <f>IF(入力!$K$13="","",入力!$K$13)</f>
        <v>翔子</v>
      </c>
      <c r="E16" s="32" t="str">
        <f>IF(入力!$F$12="","",入力!$F$12)</f>
        <v>きたうら</v>
      </c>
      <c r="F16" s="32" t="str">
        <f>IF(入力!$K$12="","",入力!$K$12)</f>
        <v>しょうこ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長沼</v>
      </c>
      <c r="D17" s="32" t="str">
        <f>IF(入力!$AE$13="","",入力!$AE$13)</f>
        <v>義行</v>
      </c>
      <c r="E17" s="32" t="str">
        <f>IF(入力!$Z$12="","",入力!$Z$12)</f>
        <v>ながぬま</v>
      </c>
      <c r="F17" s="32" t="str">
        <f>IF(入力!$AE$12="","",入力!$AE$12)</f>
        <v>よしゆき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長沼</v>
      </c>
      <c r="D24" s="32" t="str">
        <f>IF(入力!$AE$16="","",入力!$AE$16)</f>
        <v>美羽</v>
      </c>
      <c r="E24" s="32" t="str">
        <f>IF(入力!$Z$15="","",入力!$Z$15)</f>
        <v>ながぬま</v>
      </c>
      <c r="F24" s="32" t="str">
        <f>IF(入力!$AE$15="","",入力!$AE$15)</f>
        <v>みはね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長沼</v>
      </c>
      <c r="D53" s="32" t="str">
        <f>IF(OR(L53&lt;&gt;"○",入力!K23=""),"",入力!K23)</f>
        <v>美羽</v>
      </c>
      <c r="E53" s="32" t="str">
        <f>IF(OR(L53&lt;&gt;"○",入力!F22=""),"",入力!F22)</f>
        <v>ながぬま</v>
      </c>
      <c r="F53" s="32" t="str">
        <f>IF(OR(L53&lt;&gt;"○",入力!K22=""),"",入力!K22)</f>
        <v>みはね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新郷</v>
      </c>
      <c r="D54" s="32" t="str">
        <f>IF(OR(L54&lt;&gt;"○",入力!K25=""),"",入力!K25)</f>
        <v>真子</v>
      </c>
      <c r="E54" s="32" t="str">
        <f>IF(OR(L54&lt;&gt;"○",入力!F24=""),"",入力!F24)</f>
        <v>しんごう</v>
      </c>
      <c r="F54" s="32" t="str">
        <f>IF(OR(L54&lt;&gt;"○",入力!K24=""),"",入力!K24)</f>
        <v>まこ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野島</v>
      </c>
      <c r="D55" s="32" t="str">
        <f>IF(OR(L55&lt;&gt;"○",入力!K27=""),"",入力!K27)</f>
        <v>沙彩</v>
      </c>
      <c r="E55" s="32" t="str">
        <f>IF(OR(L55&lt;&gt;"○",入力!F26=""),"",入力!F26)</f>
        <v>のじま</v>
      </c>
      <c r="F55" s="32" t="str">
        <f>IF(OR(L55&lt;&gt;"○",入力!K26=""),"",入力!K26)</f>
        <v>さあや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長岡</v>
      </c>
      <c r="D56" s="32" t="str">
        <f>IF(OR(L56&lt;&gt;"○",入力!K29=""),"",入力!K29)</f>
        <v>明花里</v>
      </c>
      <c r="E56" s="32" t="str">
        <f>IF(OR(L56&lt;&gt;"○",入力!F28=""),"",入力!F28)</f>
        <v>ながおか</v>
      </c>
      <c r="F56" s="32" t="str">
        <f>IF(OR(L56&lt;&gt;"○",入力!K28=""),"",入力!K28)</f>
        <v>あかり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宮本</v>
      </c>
      <c r="D57" s="32" t="str">
        <f>IF(OR(L57&lt;&gt;"○",入力!K31=""),"",入力!K31)</f>
        <v>里桜</v>
      </c>
      <c r="E57" s="32" t="str">
        <f>IF(OR(L57&lt;&gt;"○",入力!F30=""),"",入力!F30)</f>
        <v>みやもと</v>
      </c>
      <c r="F57" s="32" t="str">
        <f>IF(OR(L57&lt;&gt;"○",入力!K30=""),"",入力!K30)</f>
        <v>りお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大溝</v>
      </c>
      <c r="D58" s="32" t="str">
        <f>IF(OR(L58&lt;&gt;"○",入力!K33=""),"",入力!K33)</f>
        <v>陽菜</v>
      </c>
      <c r="E58" s="32" t="str">
        <f>IF(OR(L58&lt;&gt;"○",入力!F32=""),"",入力!F32)</f>
        <v>おおみぞ</v>
      </c>
      <c r="F58" s="32" t="str">
        <f>IF(OR(L58&lt;&gt;"○",入力!K32=""),"",入力!K32)</f>
        <v>ひな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間瀬</v>
      </c>
      <c r="D59" s="32" t="str">
        <f>IF(OR(L59&lt;&gt;"○",入力!AE23=""),"",入力!AE23)</f>
        <v>恋奈</v>
      </c>
      <c r="E59" s="32" t="str">
        <f>IF(OR(L59&lt;&gt;"○",入力!Z22=""),"",入力!Z22)</f>
        <v>ませ</v>
      </c>
      <c r="F59" s="32" t="str">
        <f>IF(OR(L59&lt;&gt;"○",入力!AE22=""),"",入力!AE22)</f>
        <v>ここな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2019-04-24T08:41:24Z</cp:lastPrinted>
  <dcterms:created xsi:type="dcterms:W3CDTF">2006-11-03T01:52:14Z</dcterms:created>
  <dcterms:modified xsi:type="dcterms:W3CDTF">2019-04-24T08:42:46Z</dcterms:modified>
</cp:coreProperties>
</file>