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BC877D92-1C22-4099-9BDC-8AAFE5AA48B1}" xr6:coauthVersionLast="34" xr6:coauthVersionMax="34" xr10:uidLastSave="{00000000-0000-0000-0000-000000000000}"/>
  <bookViews>
    <workbookView xWindow="0" yWindow="0" windowWidth="23040" windowHeight="89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D63" i="14" l="1"/>
  <c r="C63" i="14"/>
  <c r="E63" i="14"/>
  <c r="J63" i="14"/>
  <c r="F63" i="14"/>
  <c r="I63" i="14"/>
  <c r="J56" i="14"/>
  <c r="I56" i="14"/>
  <c r="F56" i="14"/>
  <c r="F62" i="14"/>
  <c r="E62" i="14"/>
  <c r="J62" i="14"/>
  <c r="D62" i="14"/>
  <c r="I62" i="14"/>
  <c r="C62" i="14"/>
  <c r="E60" i="14"/>
  <c r="C60" i="14"/>
  <c r="D60" i="14"/>
  <c r="F60" i="14"/>
  <c r="I60" i="14"/>
  <c r="J60" i="14"/>
  <c r="J64" i="14"/>
  <c r="F64" i="14"/>
  <c r="I64" i="14"/>
  <c r="C64" i="14"/>
  <c r="D64" i="14"/>
  <c r="E64" i="14"/>
  <c r="I53" i="14"/>
  <c r="J53" i="14"/>
  <c r="F53" i="14"/>
  <c r="J61" i="14"/>
  <c r="I61" i="14"/>
  <c r="F61" i="14"/>
  <c r="C61" i="14"/>
  <c r="E61" i="14"/>
  <c r="D61" i="14"/>
  <c r="I57" i="14"/>
  <c r="F57" i="14"/>
  <c r="J57" i="14"/>
  <c r="C58" i="14"/>
  <c r="J58" i="14"/>
  <c r="E58" i="14"/>
  <c r="I58" i="14"/>
  <c r="D58" i="14"/>
  <c r="F58" i="14"/>
  <c r="F54" i="14"/>
  <c r="E54" i="14"/>
  <c r="D54" i="14"/>
  <c r="C54" i="14"/>
  <c r="J54" i="14"/>
  <c r="I54" i="14"/>
  <c r="I59" i="14"/>
  <c r="F59" i="14"/>
  <c r="E59" i="14"/>
  <c r="C59" i="14"/>
  <c r="J59" i="14"/>
  <c r="D59" i="14"/>
  <c r="J55" i="14"/>
  <c r="F55" i="14"/>
  <c r="I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<sst xmlns="http://schemas.openxmlformats.org/spreadsheetml/2006/main" count="1446" uniqueCount="745">
  <si>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</si>
  <si>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</si>
  <si>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</si>
  <si>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</si>
  <si>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</si>
  <si>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</si>
  <si>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</si>
  <si>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</si>
  <si>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</si>
  <si>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</si>
  <si>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</si>
  <si>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</si>
  <si>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</si>
  <si>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</si>
  <si>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</si>
  <si>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</si>
  <si>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</si>
  <si>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</si>
  <si>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</si>
  <si>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</si>
  <si>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</si>
  <si>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</si>
  <si>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</si>
  <si>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</si>
  <si>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</si>
  <si>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</si>
  <si>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</si>
  <si>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</si>
  <si>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</si>
  <si>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</si>
  <si>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</si>
  <si>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</si>
  <si>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</si>
  <si>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</si>
  <si>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</si>
  <si>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</si>
  <si>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</si>
  <si>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</si>
  <si>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</si>
  <si>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</si>
  <si>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</si>
  <si>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</si>
  <si>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</si>
  <si>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</si>
  <si>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</si>
  <si>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</si>
  <si>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</si>
  <si>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</si>
  <si>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</si>
  <si>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</si>
  <si>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</si>
  <si>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</si>
  <si>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</si>
  <si>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</si>
  <si>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</si>
  <si>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</si>
  <si>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</si>
  <si>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</si>
  <si>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</si>
  <si>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</si>
  <si>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</si>
  <si>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</si>
  <si>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</si>
  <si>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</si>
  <si>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</si>
  <si>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</si>
  <si>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</si>
  <si>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</si>
  <si>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</si>
  <si>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</si>
  <si>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</si>
  <si>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</si>
  <si>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</si>
  <si>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</si>
  <si>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</si>
  <si>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</si>
  <si>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</si>
  <si>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</si>
  <si>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</si>
  <si>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</si>
  <si>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</si>
  <si>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</si>
  <si>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</si>
  <si>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</si>
  <si>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</si>
  <si>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</si>
  <si>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</si>
  <si>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</si>
  <si>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</si>
  <si>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</si>
  <si>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</si>
  <si>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</si>
  <si>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</si>
  <si>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</si>
  <si>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</si>
  <si>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</si>
  <si>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</si>
  <si>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</si>
  <si>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</si>
  <si>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</si>
  <si>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</si>
  <si>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</si>
  <si>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</si>
  <si>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</si>
  <si>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</si>
  <si>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</si>
  <si>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</si>
  <si>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</si>
  <si>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</si>
  <si>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</si>
  <si>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</si>
  <si>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</si>
  <si>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</si>
  <si>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</si>
  <si>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</si>
  <si>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</si>
  <si>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</si>
  <si>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</si>
  <si>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</si>
  <si>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</si>
  <si>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</si>
  <si>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</si>
  <si>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</si>
  <si>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</si>
  <si>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</si>
  <si>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</si>
  <si>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</si>
  <si>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</si>
  <si>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</si>
  <si>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</si>
  <si>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</si>
  <si>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</si>
  <si>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</si>
  <si>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</si>
  <si>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</si>
  <si>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</si>
  <si>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</si>
  <si>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</si>
  <si>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</si>
  <si>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</si>
  <si>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</si>
  <si>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</si>
  <si>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</si>
  <si>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</si>
  <si>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</si>
  <si>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</si>
  <si>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</si>
  <si>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</si>
  <si>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</si>
  <si>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</si>
  <si>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</si>
  <si>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</si>
  <si>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</si>
  <si>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</si>
  <si>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</si>
  <si>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</si>
  <si>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</si>
  <si>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</si>
  <si>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</si>
  <si>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</si>
  <si>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</si>
  <si>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</si>
  <si>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</si>
  <si>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</si>
  <si>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</si>
  <si>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</si>
  <si>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</si>
  <si>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</si>
  <si>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</si>
  <si>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</si>
  <si>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</si>
  <si>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</si>
  <si>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</si>
  <si>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</si>
  <si>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</si>
  <si>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</si>
  <si>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</si>
  <si>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</si>
  <si>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</si>
  <si>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</si>
  <si>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</si>
  <si>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</si>
  <si>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</si>
  <si>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</si>
  <si>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</si>
  <si>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</si>
  <si>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</si>
  <si>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</si>
  <si>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</si>
  <si>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</si>
  <si>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</si>
  <si>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</si>
  <si>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</si>
  <si>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</si>
  <si>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</si>
  <si>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</si>
  <si>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</si>
  <si>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</si>
  <si>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</si>
  <si>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</si>
  <si>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</si>
  <si>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</si>
  <si>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</si>
  <si>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</si>
  <si>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</si>
  <si>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</si>
  <si>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</si>
  <si>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</si>
  <si>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</si>
  <si>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</si>
  <si>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</si>
  <si>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</si>
  <si>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</si>
  <si>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</si>
  <si>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</si>
  <si>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</si>
  <si>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</si>
  <si>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</si>
  <si>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</si>
  <si>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</si>
  <si>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</si>
  <si>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</si>
  <si>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</si>
  <si>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</si>
  <si>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</si>
  <si>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</si>
  <si>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</si>
  <si>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</si>
  <si>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</si>
  <si>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</si>
  <si>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</si>
  <si>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</si>
  <si>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</si>
  <si>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</si>
  <si>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</si>
  <si>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</si>
  <si>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</si>
  <si>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</si>
  <si>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</si>
  <si>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</si>
  <si>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</si>
  <si>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</si>
  <si>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</si>
  <si>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</si>
  <si>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</si>
  <si>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</si>
  <si>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</si>
  <si>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</si>
  <si>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</si>
  <si>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</si>
  <si>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</si>
  <si>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</si>
  <si>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</si>
  <si>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</si>
  <si>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</si>
  <si>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</si>
  <si>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</si>
  <si>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</si>
  <si>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</si>
  <si>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</si>
  <si>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</si>
  <si>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</si>
  <si>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</si>
  <si>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</si>
  <si>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</si>
  <si>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</si>
  <si>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</si>
  <si>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</si>
  <si>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</si>
  <si>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</si>
  <si>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</si>
  <si>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</si>
  <si>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</si>
  <si>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</si>
  <si>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</si>
  <si>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</si>
  <si>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</si>
  <si>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</si>
  <si>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</si>
  <si>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</si>
  <si>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</si>
  <si>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</si>
  <si>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</si>
  <si>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</si>
  <si>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</si>
  <si>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</si>
  <si>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</si>
  <si>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</si>
  <si>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</si>
  <si>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</si>
  <si>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</si>
  <si>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</si>
  <si>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</si>
  <si>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</si>
  <si>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</si>
  <si>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</si>
  <si>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</si>
  <si>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</si>
  <si>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</si>
  <si>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</si>
  <si>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</si>
  <si>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</si>
  <si>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</si>
  <si>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</si>
  <si>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</si>
  <si>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</si>
  <si>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</si>
  <si>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</si>
  <si>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</si>
  <si>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</si>
  <si>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</si>
  <si>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</si>
  <si>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</si>
  <si>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</si>
  <si>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</si>
  <si>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</si>
  <si>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</si>
  <si>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</si>
  <si>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</si>
  <si>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</si>
  <si>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</si>
  <si>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</si>
  <si>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</si>
  <si>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</si>
  <si>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</si>
  <si>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</si>
  <si>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</si>
  <si>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</si>
  <si>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</si>
  <si>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</si>
  <si>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</si>
  <si>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</si>
  <si>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</si>
  <si>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</si>
  <si>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</si>
  <si>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</si>
  <si>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</si>
  <si>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</si>
  <si>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</si>
  <si>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</si>
  <si>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</si>
  <si>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</si>
  <si>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</si>
  <si>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</si>
  <si>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</si>
  <si>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</si>
  <si>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</si>
  <si>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</si>
  <si>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</si>
  <si>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</si>
  <si>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</si>
  <si>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</si>
  <si>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</si>
  <si>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</si>
  <si>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</si>
  <si>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</si>
  <si>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</si>
  <si>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</si>
  <si>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</si>
  <si>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</si>
  <si>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</si>
  <si>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</si>
  <si>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</si>
  <si>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</si>
  <si>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</si>
  <si>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</si>
  <si>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</si>
  <si>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</si>
  <si>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</si>
  <si>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</si>
  <si>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</si>
  <si>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</si>
  <si>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</si>
  <si>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</si>
  <si>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</si>
  <si>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</si>
  <si>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</si>
  <si>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</si>
  <si>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</si>
  <si>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</si>
  <si>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</si>
  <si>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</si>
  <si>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</si>
  <si>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</si>
  <si>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</si>
  <si>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</si>
  <si>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</si>
  <si>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</si>
  <si>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</si>
  <si>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</si>
  <si>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</si>
  <si>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</si>
  <si>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</si>
  <si>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</si>
  <si>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</si>
  <si>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</si>
  <si>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</si>
  <si>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</si>
  <si>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</si>
  <si>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</si>
  <si>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</si>
  <si>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</si>
  <si>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</si>
  <si>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</si>
  <si>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</si>
  <si>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</si>
  <si>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</si>
  <si>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</si>
  <si>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</si>
  <si>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</si>
  <si>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</si>
  <si>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</si>
  <si>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</si>
  <si>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</si>
  <si>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</si>
  <si>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</si>
  <si>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</si>
  <si>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</si>
  <si>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</si>
  <si>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</si>
  <si>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</si>
  <si>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</si>
  <si>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</si>
  <si>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</si>
  <si>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</si>
  <si>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</si>
  <si>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</si>
  <si>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</si>
  <si>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</si>
  <si>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</si>
  <si>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</si>
  <si>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</si>
  <si>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</si>
  <si>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</si>
  <si>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</si>
  <si>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</si>
  <si>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</si>
  <si>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</si>
  <si>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</si>
  <si>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</si>
  <si>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</si>
  <si>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</si>
  <si>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</si>
  <si>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</si>
  <si>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</si>
  <si>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</si>
  <si>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</si>
  <si>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</si>
  <si>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</si>
  <si>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</si>
  <si>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</si>
  <si>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</si>
  <si>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</si>
  <si>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</si>
  <si>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</si>
  <si>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</si>
  <si>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</si>
  <si>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</si>
  <si>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</si>
  <si>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</si>
  <si>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</si>
  <si>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</si>
  <si>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</si>
  <si>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</si>
  <si>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</si>
  <si>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</si>
  <si>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</si>
  <si>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</si>
  <si>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</si>
  <si>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</si>
  <si>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</si>
  <si>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</si>
  <si>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</si>
  <si>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</si>
  <si>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</si>
  <si>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</si>
  <si>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</si>
  <si>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</si>
  <si>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</si>
  <si>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</si>
  <si>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</si>
  <si>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</si>
  <si>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</si>
  <si>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</si>
  <si>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</si>
  <si>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</si>
  <si>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</si>
  <si>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</si>
  <si>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</si>
  <si>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</si>
  <si>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</si>
  <si>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</si>
  <si>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</si>
  <si>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</si>
  <si>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</si>
  <si>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</si>
  <si>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</si>
  <si>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</si>
  <si>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</si>
  <si>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</si>
  <si>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</si>
  <si>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</si>
  <si>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</si>
  <si>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</si>
  <si>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</si>
  <si>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</si>
  <si>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</si>
  <si>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</si>
  <si>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</si>
  <si>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</si>
  <si>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</si>
  <si>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</si>
  <si>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</si>
  <si>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</si>
  <si>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</si>
  <si>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</si>
  <si>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</si>
  <si>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</si>
  <si>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</si>
  <si>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</si>
  <si>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</si>
  <si>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</si>
  <si>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</si>
  <si>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</si>
  <si>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</si>
  <si>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</si>
  <si>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</si>
  <si>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</si>
  <si>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</si>
  <si>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</si>
  <si>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</si>
  <si>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</si>
  <si>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</si>
  <si>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</si>
  <si>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</si>
  <si>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</si>
  <si>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</si>
  <si>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</si>
  <si>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</si>
  <si>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</si>
  <si>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</si>
  <si>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</si>
  <si>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</si>
  <si>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</si>
  <si>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</si>
  <si>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</si>
  <si>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</si>
  <si>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</si>
  <si>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</si>
  <si>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</si>
  <si>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</si>
  <si>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</si>
  <si>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</si>
  <si>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</si>
  <si>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</si>
  <si>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</si>
  <si>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</si>
  <si>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</si>
  <si>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</si>
  <si>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</si>
  <si>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</si>
  <si>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</si>
  <si>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</si>
  <si>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</si>
  <si>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</si>
  <si>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</si>
  <si>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</si>
  <si>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</si>
  <si>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</si>
  <si>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</si>
  <si>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</si>
  <si>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</si>
  <si>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</si>
  <si>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</si>
  <si>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</si>
  <si>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</si>
  <si>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</si>
  <si>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</si>
  <si>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</si>
  <si>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</si>
  <si>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</si>
  <si>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</si>
  <si>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</si>
  <si>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</si>
  <si>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</si>
  <si>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</si>
  <si>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</si>
  <si>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</si>
  <si>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</si>
  <si>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</si>
  <si>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</si>
  <si>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</si>
  <si>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</si>
  <si>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</si>
  <si>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</si>
  <si>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</si>
  <si>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</si>
  <si>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</si>
  <si>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</si>
  <si>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</si>
  <si>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</si>
  <si>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</si>
  <si>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</si>
  <si>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</si>
  <si>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</si>
  <si>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</si>
  <si>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</si>
  <si>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</si>
  <si>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</si>
  <si>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</si>
  <si>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</si>
  <si>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</si>
  <si>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</si>
  <si>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</si>
  <si>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</si>
  <si>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</si>
  <si>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</si>
  <si>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</si>
  <si>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</si>
  <si>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</si>
  <si>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</si>
  <si>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</si>
  <si>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</si>
  <si>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</si>
  <si>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</si>
  <si>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</si>
  <si>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</si>
  <si>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</si>
  <si>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</si>
  <si>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</si>
  <si>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</si>
  <si>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</si>
  <si>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</si>
  <si>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</si>
  <si>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</si>
  <si>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</si>
  <si>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</si>
  <si>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</si>
  <si>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</si>
  <si>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</si>
  <si>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</si>
  <si>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</si>
  <si>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</si>
  <si>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</si>
  <si>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</si>
  <si>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</si>
  <si>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</si>
  <si>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</si>
  <si>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</si>
  <si>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</si>
  <si>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</si>
  <si>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</si>
  <si>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</si>
  <si>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</si>
  <si>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</si>
  <si>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</si>
  <si>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</si>
  <si>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</si>
  <si>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</si>
  <si>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</si>
  <si>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</si>
  <si>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</si>
  <si>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</si>
  <si>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</si>
  <si>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</si>
  <si>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</si>
  <si>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</si>
  <si>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</si>
  <si>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</si>
  <si>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</si>
  <si>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</si>
  <si>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</si>
  <si>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</si>
  <si>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</si>
  <si>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</si>
  <si>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</si>
  <si>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</si>
  <si>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</si>
  <si>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</si>
  <si>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</si>
  <si>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横浜</t>
    <rPh sb="0" eb="2">
      <t>ヨコハマ</t>
    </rPh>
    <phoneticPr fontId="2"/>
  </si>
  <si>
    <t>220</t>
    <phoneticPr fontId="2"/>
  </si>
  <si>
    <t>0001</t>
    <phoneticPr fontId="2"/>
  </si>
  <si>
    <t>4849</t>
    <phoneticPr fontId="2"/>
  </si>
  <si>
    <t>045</t>
    <phoneticPr fontId="2"/>
  </si>
  <si>
    <t>―</t>
    <phoneticPr fontId="2"/>
  </si>
  <si>
    <t>311</t>
    <phoneticPr fontId="2"/>
  </si>
  <si>
    <t>2523</t>
    <phoneticPr fontId="2"/>
  </si>
  <si>
    <t>Ｆ　Ａ　Ｘ</t>
    <phoneticPr fontId="2"/>
  </si>
  <si>
    <t>312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</si>
  <si>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</si>
  <si>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おいぬま</t>
    <phoneticPr fontId="2"/>
  </si>
  <si>
    <t>まりこ</t>
    <phoneticPr fontId="2"/>
  </si>
  <si>
    <t>さいとう</t>
    <phoneticPr fontId="2"/>
  </si>
  <si>
    <t>まさお</t>
    <phoneticPr fontId="2"/>
  </si>
  <si>
    <t>生沼</t>
    <rPh sb="0" eb="2">
      <t>オイヌマ</t>
    </rPh>
    <phoneticPr fontId="2"/>
  </si>
  <si>
    <t>まり子</t>
    <rPh sb="2" eb="3">
      <t>コ</t>
    </rPh>
    <phoneticPr fontId="2"/>
  </si>
  <si>
    <t>齋藤</t>
    <rPh sb="0" eb="2">
      <t>サイトウ</t>
    </rPh>
    <phoneticPr fontId="2"/>
  </si>
  <si>
    <t>正雄</t>
    <rPh sb="0" eb="2">
      <t>マサオ</t>
    </rPh>
    <phoneticPr fontId="2"/>
  </si>
  <si>
    <t>ふりがな</t>
    <phoneticPr fontId="2"/>
  </si>
  <si>
    <t>まるたに</t>
    <phoneticPr fontId="2"/>
  </si>
  <si>
    <t>めい</t>
    <phoneticPr fontId="2"/>
  </si>
  <si>
    <t>丸谷</t>
    <rPh sb="0" eb="2">
      <t>マルタニ</t>
    </rPh>
    <phoneticPr fontId="2"/>
  </si>
  <si>
    <t>芽生</t>
    <rPh sb="0" eb="2">
      <t>メイ</t>
    </rPh>
    <phoneticPr fontId="2"/>
  </si>
  <si>
    <t>清水</t>
    <rPh sb="0" eb="2">
      <t>シミズ</t>
    </rPh>
    <phoneticPr fontId="2"/>
  </si>
  <si>
    <t>悠凪</t>
    <rPh sb="0" eb="1">
      <t>ハルカ</t>
    </rPh>
    <rPh sb="1" eb="2">
      <t>ナギ</t>
    </rPh>
    <phoneticPr fontId="2"/>
  </si>
  <si>
    <t>増田</t>
    <rPh sb="0" eb="2">
      <t>マスダ</t>
    </rPh>
    <phoneticPr fontId="2"/>
  </si>
  <si>
    <t>光音</t>
    <rPh sb="0" eb="1">
      <t>ミツ</t>
    </rPh>
    <rPh sb="1" eb="2">
      <t>オン</t>
    </rPh>
    <phoneticPr fontId="2"/>
  </si>
  <si>
    <t>本池</t>
    <rPh sb="0" eb="1">
      <t>モト</t>
    </rPh>
    <rPh sb="1" eb="2">
      <t>イケ</t>
    </rPh>
    <phoneticPr fontId="2"/>
  </si>
  <si>
    <t>莉子</t>
    <rPh sb="0" eb="2">
      <t>リコ</t>
    </rPh>
    <phoneticPr fontId="2"/>
  </si>
  <si>
    <t>小川</t>
    <rPh sb="0" eb="2">
      <t>オガワ</t>
    </rPh>
    <phoneticPr fontId="2"/>
  </si>
  <si>
    <t>愛子</t>
    <rPh sb="0" eb="2">
      <t>アイコ</t>
    </rPh>
    <phoneticPr fontId="2"/>
  </si>
  <si>
    <t>大森</t>
    <rPh sb="0" eb="2">
      <t>オオモリ</t>
    </rPh>
    <phoneticPr fontId="2"/>
  </si>
  <si>
    <t>桜子</t>
    <rPh sb="0" eb="2">
      <t>サクラコ</t>
    </rPh>
    <phoneticPr fontId="2"/>
  </si>
  <si>
    <t>まるたに</t>
    <phoneticPr fontId="2"/>
  </si>
  <si>
    <t>めい</t>
    <phoneticPr fontId="2"/>
  </si>
  <si>
    <t>しみず</t>
    <phoneticPr fontId="2"/>
  </si>
  <si>
    <t>はるな</t>
    <phoneticPr fontId="2"/>
  </si>
  <si>
    <t>ますだ</t>
    <phoneticPr fontId="2"/>
  </si>
  <si>
    <t>みおん</t>
    <phoneticPr fontId="2"/>
  </si>
  <si>
    <t>もといけ</t>
    <phoneticPr fontId="2"/>
  </si>
  <si>
    <t>りこ</t>
    <phoneticPr fontId="2"/>
  </si>
  <si>
    <t>おがわ</t>
    <phoneticPr fontId="2"/>
  </si>
  <si>
    <t>あこ</t>
    <phoneticPr fontId="2"/>
  </si>
  <si>
    <t>おおもり</t>
    <phoneticPr fontId="2"/>
  </si>
  <si>
    <t>さくらこ</t>
    <phoneticPr fontId="2"/>
  </si>
  <si>
    <t>やべ</t>
    <phoneticPr fontId="2"/>
  </si>
  <si>
    <t>りあん</t>
    <phoneticPr fontId="2"/>
  </si>
  <si>
    <t>矢部</t>
    <rPh sb="0" eb="2">
      <t>ヤベ</t>
    </rPh>
    <phoneticPr fontId="2"/>
  </si>
  <si>
    <t>莉杏</t>
    <rPh sb="0" eb="1">
      <t>リ</t>
    </rPh>
    <rPh sb="1" eb="2">
      <t>アン</t>
    </rPh>
    <phoneticPr fontId="2"/>
  </si>
  <si>
    <t>よしたけ</t>
    <phoneticPr fontId="2"/>
  </si>
  <si>
    <t>吉武</t>
    <rPh sb="0" eb="2">
      <t>ヨシタケ</t>
    </rPh>
    <phoneticPr fontId="2"/>
  </si>
  <si>
    <t>奈海</t>
    <rPh sb="0" eb="1">
      <t>ナ</t>
    </rPh>
    <rPh sb="1" eb="2">
      <t>ウミ</t>
    </rPh>
    <phoneticPr fontId="2"/>
  </si>
  <si>
    <t>おだくら</t>
    <phoneticPr fontId="2"/>
  </si>
  <si>
    <t>なつみ</t>
    <phoneticPr fontId="2"/>
  </si>
  <si>
    <t>小田倉</t>
    <rPh sb="0" eb="3">
      <t>オダクラ</t>
    </rPh>
    <phoneticPr fontId="2"/>
  </si>
  <si>
    <t>さとう</t>
    <phoneticPr fontId="2"/>
  </si>
  <si>
    <t>すずか</t>
    <phoneticPr fontId="2"/>
  </si>
  <si>
    <t>佐藤</t>
    <rPh sb="0" eb="2">
      <t>サトウ</t>
    </rPh>
    <phoneticPr fontId="2"/>
  </si>
  <si>
    <t>紗佳</t>
    <rPh sb="0" eb="2">
      <t>スズカ</t>
    </rPh>
    <phoneticPr fontId="2"/>
  </si>
  <si>
    <t>ななみ</t>
    <phoneticPr fontId="2"/>
  </si>
  <si>
    <t>きくち</t>
    <phoneticPr fontId="2"/>
  </si>
  <si>
    <t>ひより</t>
    <phoneticPr fontId="2"/>
  </si>
  <si>
    <t>菊池</t>
    <rPh sb="0" eb="2">
      <t>キクチ</t>
    </rPh>
    <phoneticPr fontId="2"/>
  </si>
  <si>
    <t>日和</t>
    <rPh sb="0" eb="2">
      <t>ヒヨリ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</si>
</sst>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5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152400</xdr:colOff>
      <xdr:row>12</xdr:row>
      <xdr:rowOff>76200</xdr:rowOff>
    </xdr:from>
    <xdr:to>
      <xdr:col>39</xdr:col>
      <xdr:colOff>47625</xdr:colOff>
      <xdr:row>12</xdr:row>
      <xdr:rowOff>295275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762750" y="4171950"/>
          <a:ext cx="409575" cy="21907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603</v>
      </c>
      <c r="C194" s="31">
        <v>2</v>
      </c>
      <c r="D194" s="31"/>
      <c r="E194" s="31" t="s">
        <v>604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3" t="s">
        <v>678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5">
      <c r="A7" s="206" t="s">
        <v>587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588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589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2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2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2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598</v>
      </c>
      <c r="AO20" s="110"/>
    </row>
    <row r="21" spans="2:41" ht="30" customHeight="1" x14ac:dyDescent="0.2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2"/>
    <row r="33" spans="2:43" ht="18" customHeight="1" thickBot="1" x14ac:dyDescent="0.25">
      <c r="B33" s="62" t="s">
        <v>602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601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599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600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2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V29" sqref="AV29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75" customHeight="1" thickBot="1" x14ac:dyDescent="0.2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1120</v>
      </c>
      <c r="T2" s="237"/>
      <c r="U2" s="237"/>
      <c r="V2" s="237"/>
      <c r="W2" s="237"/>
      <c r="X2" s="237"/>
      <c r="Y2" s="238"/>
      <c r="Z2" s="240" t="s">
        <v>680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2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横浜市立軽井沢中学校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2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685</v>
      </c>
      <c r="AG4" s="220" t="s">
        <v>686</v>
      </c>
      <c r="AH4" s="220"/>
      <c r="AI4" s="220"/>
      <c r="AJ4" s="220"/>
      <c r="AK4" s="4" t="s">
        <v>685</v>
      </c>
      <c r="AL4" s="220" t="s">
        <v>687</v>
      </c>
      <c r="AM4" s="220"/>
      <c r="AN4" s="220"/>
      <c r="AO4" s="221"/>
    </row>
    <row r="5" spans="1:41" ht="13.5" customHeight="1" x14ac:dyDescent="0.2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690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688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5">
      <c r="A6" s="206"/>
      <c r="B6" s="144"/>
      <c r="C6" s="145"/>
      <c r="D6" s="145"/>
      <c r="E6" s="146"/>
      <c r="F6" s="199" t="s">
        <v>681</v>
      </c>
      <c r="G6" s="200"/>
      <c r="H6" s="37" t="s">
        <v>585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685</v>
      </c>
      <c r="AG6" s="204" t="s">
        <v>689</v>
      </c>
      <c r="AH6" s="204"/>
      <c r="AI6" s="204"/>
      <c r="AJ6" s="204"/>
      <c r="AK6" s="38" t="s">
        <v>584</v>
      </c>
      <c r="AL6" s="204" t="s">
        <v>683</v>
      </c>
      <c r="AM6" s="204"/>
      <c r="AN6" s="204"/>
      <c r="AO6" s="205"/>
    </row>
    <row r="7" spans="1:41" s="2" customFormat="1" ht="30" customHeight="1" thickBot="1" x14ac:dyDescent="0.25">
      <c r="A7" s="206" t="s">
        <v>587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588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2">
      <c r="A8" s="206"/>
      <c r="B8" s="222" t="s">
        <v>589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2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586</v>
      </c>
      <c r="AG9" s="220"/>
      <c r="AH9" s="220"/>
      <c r="AI9" s="220"/>
      <c r="AJ9" s="220"/>
      <c r="AK9" s="4" t="s">
        <v>586</v>
      </c>
      <c r="AL9" s="220"/>
      <c r="AM9" s="220"/>
      <c r="AN9" s="220"/>
      <c r="AO9" s="221"/>
    </row>
    <row r="10" spans="1:41" ht="13.5" customHeight="1" x14ac:dyDescent="0.2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590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5">
      <c r="A11" s="206"/>
      <c r="B11" s="144"/>
      <c r="C11" s="145"/>
      <c r="D11" s="145"/>
      <c r="E11" s="146"/>
      <c r="F11" s="199"/>
      <c r="G11" s="200"/>
      <c r="H11" s="37" t="s">
        <v>591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586</v>
      </c>
      <c r="AG11" s="204"/>
      <c r="AH11" s="204"/>
      <c r="AI11" s="204"/>
      <c r="AJ11" s="204"/>
      <c r="AK11" s="38" t="s">
        <v>586</v>
      </c>
      <c r="AL11" s="204"/>
      <c r="AM11" s="204"/>
      <c r="AN11" s="204"/>
      <c r="AO11" s="205"/>
    </row>
    <row r="12" spans="1:41" ht="13.5" customHeight="1" x14ac:dyDescent="0.2">
      <c r="B12" s="177" t="s">
        <v>592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579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593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5">
      <c r="B13" s="163" t="s">
        <v>6</v>
      </c>
      <c r="C13" s="164"/>
      <c r="D13" s="164"/>
      <c r="E13" s="165"/>
      <c r="F13" s="166" t="s">
        <v>695</v>
      </c>
      <c r="G13" s="167"/>
      <c r="H13" s="167"/>
      <c r="I13" s="167"/>
      <c r="J13" s="167"/>
      <c r="K13" s="167"/>
      <c r="L13" s="167" t="s">
        <v>696</v>
      </c>
      <c r="M13" s="167"/>
      <c r="N13" s="167"/>
      <c r="O13" s="167"/>
      <c r="P13" s="167"/>
      <c r="Q13" s="168"/>
      <c r="R13" s="169" t="s">
        <v>594</v>
      </c>
      <c r="S13" s="170"/>
      <c r="T13" s="170"/>
      <c r="U13" s="171"/>
      <c r="V13" s="172" t="s">
        <v>697</v>
      </c>
      <c r="W13" s="173"/>
      <c r="X13" s="173"/>
      <c r="Y13" s="173"/>
      <c r="Z13" s="173"/>
      <c r="AA13" s="173"/>
      <c r="AB13" s="174" t="s">
        <v>698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 x14ac:dyDescent="0.2">
      <c r="B14" s="150" t="s">
        <v>595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699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6"/>
      <c r="AH14" s="267" t="s">
        <v>677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5">
      <c r="B15" s="144" t="s">
        <v>596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9"/>
      <c r="AH15" s="270">
        <v>11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2"/>
    <row r="17" spans="2:41" ht="18" customHeight="1" thickBot="1" x14ac:dyDescent="0.2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2">
      <c r="B18" s="128" t="s">
        <v>597</v>
      </c>
      <c r="C18" s="129"/>
      <c r="D18" s="132" t="s">
        <v>12</v>
      </c>
      <c r="E18" s="132"/>
      <c r="F18" s="134" t="s">
        <v>595</v>
      </c>
      <c r="G18" s="135"/>
      <c r="H18" s="135"/>
      <c r="I18" s="135"/>
      <c r="J18" s="135"/>
      <c r="K18" s="135" t="s">
        <v>595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597</v>
      </c>
      <c r="W18" s="129"/>
      <c r="X18" s="132" t="s">
        <v>12</v>
      </c>
      <c r="Y18" s="132"/>
      <c r="Z18" s="134" t="s">
        <v>595</v>
      </c>
      <c r="AA18" s="135"/>
      <c r="AB18" s="135"/>
      <c r="AC18" s="135"/>
      <c r="AD18" s="135"/>
      <c r="AE18" s="135" t="s">
        <v>595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2">
      <c r="B20" s="115">
        <v>1</v>
      </c>
      <c r="C20" s="116"/>
      <c r="D20" s="117">
        <v>1</v>
      </c>
      <c r="E20" s="117"/>
      <c r="F20" s="119" t="s">
        <v>714</v>
      </c>
      <c r="G20" s="120"/>
      <c r="H20" s="120"/>
      <c r="I20" s="120"/>
      <c r="J20" s="120"/>
      <c r="K20" s="120" t="s">
        <v>715</v>
      </c>
      <c r="L20" s="120"/>
      <c r="M20" s="120"/>
      <c r="N20" s="120"/>
      <c r="O20" s="121"/>
      <c r="P20" s="117">
        <v>2</v>
      </c>
      <c r="Q20" s="117"/>
      <c r="R20" s="108">
        <v>151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726</v>
      </c>
      <c r="AA20" s="120"/>
      <c r="AB20" s="120"/>
      <c r="AC20" s="120"/>
      <c r="AD20" s="120"/>
      <c r="AE20" s="120" t="s">
        <v>727</v>
      </c>
      <c r="AF20" s="120"/>
      <c r="AG20" s="120"/>
      <c r="AH20" s="120"/>
      <c r="AI20" s="121"/>
      <c r="AJ20" s="117">
        <v>2</v>
      </c>
      <c r="AK20" s="117"/>
      <c r="AL20" s="108">
        <v>150</v>
      </c>
      <c r="AM20" s="109"/>
      <c r="AN20" s="108" t="s">
        <v>598</v>
      </c>
      <c r="AO20" s="110"/>
    </row>
    <row r="21" spans="2:41" ht="30" customHeight="1" x14ac:dyDescent="0.2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728</v>
      </c>
      <c r="AA21" s="113"/>
      <c r="AB21" s="113"/>
      <c r="AC21" s="113"/>
      <c r="AD21" s="113"/>
      <c r="AE21" s="113" t="s">
        <v>729</v>
      </c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2">
      <c r="B22" s="88">
        <v>2</v>
      </c>
      <c r="C22" s="89"/>
      <c r="D22" s="76">
        <v>2</v>
      </c>
      <c r="E22" s="76"/>
      <c r="F22" s="85" t="s">
        <v>716</v>
      </c>
      <c r="G22" s="86"/>
      <c r="H22" s="86"/>
      <c r="I22" s="86"/>
      <c r="J22" s="86"/>
      <c r="K22" s="86" t="s">
        <v>717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730</v>
      </c>
      <c r="AA22" s="86"/>
      <c r="AB22" s="86"/>
      <c r="AC22" s="86"/>
      <c r="AD22" s="86"/>
      <c r="AE22" s="86" t="s">
        <v>740</v>
      </c>
      <c r="AF22" s="86"/>
      <c r="AG22" s="86"/>
      <c r="AH22" s="86"/>
      <c r="AI22" s="87"/>
      <c r="AJ22" s="76">
        <v>1</v>
      </c>
      <c r="AK22" s="76"/>
      <c r="AL22" s="92">
        <v>154</v>
      </c>
      <c r="AM22" s="93"/>
      <c r="AN22" s="72" t="s">
        <v>544</v>
      </c>
      <c r="AO22" s="73"/>
    </row>
    <row r="23" spans="2:41" ht="30" customHeight="1" x14ac:dyDescent="0.2">
      <c r="B23" s="106"/>
      <c r="C23" s="107"/>
      <c r="D23" s="100"/>
      <c r="E23" s="100"/>
      <c r="F23" s="103" t="s">
        <v>704</v>
      </c>
      <c r="G23" s="104"/>
      <c r="H23" s="104"/>
      <c r="I23" s="104"/>
      <c r="J23" s="104"/>
      <c r="K23" s="104" t="s">
        <v>705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731</v>
      </c>
      <c r="AA23" s="104"/>
      <c r="AB23" s="104"/>
      <c r="AC23" s="104"/>
      <c r="AD23" s="104"/>
      <c r="AE23" s="104" t="s">
        <v>732</v>
      </c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2">
      <c r="B24" s="98">
        <v>3</v>
      </c>
      <c r="C24" s="99"/>
      <c r="D24" s="76">
        <v>3</v>
      </c>
      <c r="E24" s="76"/>
      <c r="F24" s="85" t="s">
        <v>718</v>
      </c>
      <c r="G24" s="86"/>
      <c r="H24" s="86"/>
      <c r="I24" s="86"/>
      <c r="J24" s="86"/>
      <c r="K24" s="86" t="s">
        <v>719</v>
      </c>
      <c r="L24" s="86"/>
      <c r="M24" s="86"/>
      <c r="N24" s="86"/>
      <c r="O24" s="87"/>
      <c r="P24" s="76">
        <v>2</v>
      </c>
      <c r="Q24" s="76"/>
      <c r="R24" s="92">
        <v>165</v>
      </c>
      <c r="S24" s="93"/>
      <c r="T24" s="261" t="s">
        <v>544</v>
      </c>
      <c r="U24" s="262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734</v>
      </c>
      <c r="AF24" s="86"/>
      <c r="AG24" s="86"/>
      <c r="AH24" s="86"/>
      <c r="AI24" s="87"/>
      <c r="AJ24" s="76">
        <v>1</v>
      </c>
      <c r="AK24" s="76"/>
      <c r="AL24" s="92">
        <v>163</v>
      </c>
      <c r="AM24" s="93"/>
      <c r="AN24" s="72" t="s">
        <v>544</v>
      </c>
      <c r="AO24" s="73"/>
    </row>
    <row r="25" spans="2:41" ht="30" customHeight="1" x14ac:dyDescent="0.2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1"/>
      <c r="U25" s="262"/>
      <c r="V25" s="98"/>
      <c r="W25" s="99"/>
      <c r="X25" s="100"/>
      <c r="Y25" s="100"/>
      <c r="Z25" s="103" t="s">
        <v>735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2">
      <c r="B26" s="88">
        <v>4</v>
      </c>
      <c r="C26" s="89"/>
      <c r="D26" s="76">
        <v>4</v>
      </c>
      <c r="E26" s="76"/>
      <c r="F26" s="85" t="s">
        <v>720</v>
      </c>
      <c r="G26" s="86"/>
      <c r="H26" s="86"/>
      <c r="I26" s="86"/>
      <c r="J26" s="86"/>
      <c r="K26" s="86" t="s">
        <v>721</v>
      </c>
      <c r="L26" s="86"/>
      <c r="M26" s="86"/>
      <c r="N26" s="86"/>
      <c r="O26" s="87"/>
      <c r="P26" s="76">
        <v>2</v>
      </c>
      <c r="Q26" s="76"/>
      <c r="R26" s="92">
        <v>163</v>
      </c>
      <c r="S26" s="93"/>
      <c r="T26" s="263" t="s">
        <v>544</v>
      </c>
      <c r="U26" s="264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1</v>
      </c>
      <c r="AK26" s="76"/>
      <c r="AL26" s="92">
        <v>152</v>
      </c>
      <c r="AM26" s="93"/>
      <c r="AN26" s="72" t="s">
        <v>544</v>
      </c>
      <c r="AO26" s="73"/>
    </row>
    <row r="27" spans="2:41" ht="30" customHeight="1" x14ac:dyDescent="0.2">
      <c r="B27" s="106"/>
      <c r="C27" s="107"/>
      <c r="D27" s="100"/>
      <c r="E27" s="100"/>
      <c r="F27" s="103" t="s">
        <v>708</v>
      </c>
      <c r="G27" s="104"/>
      <c r="H27" s="104"/>
      <c r="I27" s="104"/>
      <c r="J27" s="104"/>
      <c r="K27" s="104" t="s">
        <v>709</v>
      </c>
      <c r="L27" s="104"/>
      <c r="M27" s="104"/>
      <c r="N27" s="104"/>
      <c r="O27" s="105"/>
      <c r="P27" s="100"/>
      <c r="Q27" s="100"/>
      <c r="R27" s="96"/>
      <c r="S27" s="97"/>
      <c r="T27" s="263"/>
      <c r="U27" s="264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2">
      <c r="B28" s="98">
        <v>5</v>
      </c>
      <c r="C28" s="99"/>
      <c r="D28" s="76">
        <v>5</v>
      </c>
      <c r="E28" s="76"/>
      <c r="F28" s="85" t="s">
        <v>722</v>
      </c>
      <c r="G28" s="86"/>
      <c r="H28" s="86"/>
      <c r="I28" s="86"/>
      <c r="J28" s="86"/>
      <c r="K28" s="86" t="s">
        <v>723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3" t="s">
        <v>544</v>
      </c>
      <c r="U28" s="264"/>
      <c r="V28" s="81">
        <v>11</v>
      </c>
      <c r="W28" s="82"/>
      <c r="X28" s="76">
        <v>12</v>
      </c>
      <c r="Y28" s="76"/>
      <c r="Z28" s="85" t="s">
        <v>741</v>
      </c>
      <c r="AA28" s="86"/>
      <c r="AB28" s="86"/>
      <c r="AC28" s="86"/>
      <c r="AD28" s="86"/>
      <c r="AE28" s="86" t="s">
        <v>742</v>
      </c>
      <c r="AF28" s="86"/>
      <c r="AG28" s="86"/>
      <c r="AH28" s="86"/>
      <c r="AI28" s="87"/>
      <c r="AJ28" s="76">
        <v>1</v>
      </c>
      <c r="AK28" s="76"/>
      <c r="AL28" s="92">
        <v>164</v>
      </c>
      <c r="AM28" s="93"/>
      <c r="AN28" s="72" t="s">
        <v>544</v>
      </c>
      <c r="AO28" s="73"/>
    </row>
    <row r="29" spans="2:41" ht="30" customHeight="1" x14ac:dyDescent="0.2">
      <c r="B29" s="98"/>
      <c r="C29" s="99"/>
      <c r="D29" s="100"/>
      <c r="E29" s="100"/>
      <c r="F29" s="103" t="s">
        <v>710</v>
      </c>
      <c r="G29" s="104"/>
      <c r="H29" s="104"/>
      <c r="I29" s="104"/>
      <c r="J29" s="104"/>
      <c r="K29" s="104" t="s">
        <v>711</v>
      </c>
      <c r="L29" s="104"/>
      <c r="M29" s="104"/>
      <c r="N29" s="104"/>
      <c r="O29" s="105"/>
      <c r="P29" s="100"/>
      <c r="Q29" s="100"/>
      <c r="R29" s="96"/>
      <c r="S29" s="97"/>
      <c r="T29" s="263"/>
      <c r="U29" s="264"/>
      <c r="V29" s="81"/>
      <c r="W29" s="82"/>
      <c r="X29" s="100"/>
      <c r="Y29" s="100"/>
      <c r="Z29" s="103" t="s">
        <v>743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2">
      <c r="B30" s="88">
        <v>6</v>
      </c>
      <c r="C30" s="89"/>
      <c r="D30" s="76">
        <v>6</v>
      </c>
      <c r="E30" s="76"/>
      <c r="F30" s="85" t="s">
        <v>724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3" t="s">
        <v>544</v>
      </c>
      <c r="U30" s="264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3"/>
      <c r="AO30" s="264"/>
    </row>
    <row r="31" spans="2:41" ht="30" customHeight="1" thickBot="1" x14ac:dyDescent="0.25">
      <c r="B31" s="90"/>
      <c r="C31" s="91"/>
      <c r="D31" s="77"/>
      <c r="E31" s="77"/>
      <c r="F31" s="78" t="s">
        <v>712</v>
      </c>
      <c r="G31" s="79"/>
      <c r="H31" s="79"/>
      <c r="I31" s="79"/>
      <c r="J31" s="79"/>
      <c r="K31" s="79" t="s">
        <v>713</v>
      </c>
      <c r="L31" s="79"/>
      <c r="M31" s="79"/>
      <c r="N31" s="79"/>
      <c r="O31" s="80"/>
      <c r="P31" s="77"/>
      <c r="Q31" s="77"/>
      <c r="R31" s="94"/>
      <c r="S31" s="95"/>
      <c r="T31" s="265"/>
      <c r="U31" s="266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5"/>
      <c r="AO31" s="266"/>
    </row>
    <row r="32" spans="2:41" ht="7.5" customHeight="1" x14ac:dyDescent="0.2"/>
    <row r="33" spans="2:43" ht="18" customHeight="1" thickBot="1" x14ac:dyDescent="0.25">
      <c r="B33" s="62" t="s">
        <v>602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601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5">
      <c r="B34" s="64" t="s">
        <v>599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600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2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303" t="str">
        <f>入力見本!B1</f>
        <v>２０１８（平成３０）年度
神奈川県中学校バレーボール部活動普及・育成事業
（指導者研修会兼新人研修会）参加申込書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</row>
    <row r="2" spans="1:40" s="2" customFormat="1" ht="37.5" customHeight="1" thickBot="1" x14ac:dyDescent="0.25">
      <c r="A2" s="339" t="s">
        <v>546</v>
      </c>
      <c r="B2" s="340"/>
      <c r="C2" s="340"/>
      <c r="D2" s="340"/>
      <c r="E2" s="340"/>
      <c r="F2" s="340"/>
      <c r="G2" s="340"/>
      <c r="H2" s="341">
        <f>IF(入力!I2="","",入力!I2)</f>
        <v>2</v>
      </c>
      <c r="I2" s="305"/>
      <c r="J2" s="342"/>
      <c r="K2" s="343" t="s">
        <v>547</v>
      </c>
      <c r="L2" s="340"/>
      <c r="M2" s="340"/>
      <c r="N2" s="340"/>
      <c r="O2" s="340"/>
      <c r="P2" s="340"/>
      <c r="Q2" s="340"/>
      <c r="R2" s="341">
        <f>IF(入力!S2="","",入力!S2)</f>
        <v>1120</v>
      </c>
      <c r="S2" s="305"/>
      <c r="T2" s="305"/>
      <c r="U2" s="305"/>
      <c r="V2" s="305"/>
      <c r="W2" s="305"/>
      <c r="X2" s="342"/>
      <c r="Y2" s="304" t="str">
        <f>IF(R2="","",VLOOKUP(R2,チーム番号!A2:E501,2,FALSE))</f>
        <v>横浜</v>
      </c>
      <c r="Z2" s="305"/>
      <c r="AA2" s="305"/>
      <c r="AB2" s="305"/>
      <c r="AC2" s="305"/>
      <c r="AD2" s="305"/>
      <c r="AE2" s="330" t="s">
        <v>548</v>
      </c>
      <c r="AF2" s="330"/>
      <c r="AG2" s="330"/>
      <c r="AH2" s="330"/>
      <c r="AI2" s="331"/>
      <c r="AJ2" s="1"/>
    </row>
    <row r="3" spans="1:40" ht="18.75" customHeight="1" x14ac:dyDescent="0.2">
      <c r="A3" s="346" t="s">
        <v>2</v>
      </c>
      <c r="B3" s="347"/>
      <c r="C3" s="347"/>
      <c r="D3" s="348"/>
      <c r="E3" s="306" t="str">
        <f>CONCATENATE(入力!F3,"　　",入力!F8)</f>
        <v>横浜市立軽井沢中学校　　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8"/>
      <c r="AA3" s="316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2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0"/>
      <c r="AB4" s="311"/>
      <c r="AC4" s="311"/>
      <c r="AD4" s="311"/>
      <c r="AE4" s="4" t="s">
        <v>3</v>
      </c>
      <c r="AF4" s="311"/>
      <c r="AG4" s="311"/>
      <c r="AH4" s="311"/>
      <c r="AI4" s="311"/>
      <c r="AJ4" s="4" t="s">
        <v>3</v>
      </c>
      <c r="AK4" s="311"/>
      <c r="AL4" s="311"/>
      <c r="AM4" s="311"/>
      <c r="AN4" s="312"/>
    </row>
    <row r="5" spans="1:40" ht="18.75" customHeight="1" x14ac:dyDescent="0.2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2">
      <c r="A6" s="163"/>
      <c r="B6" s="164"/>
      <c r="C6" s="164"/>
      <c r="D6" s="165"/>
      <c r="E6" s="344"/>
      <c r="F6" s="345"/>
      <c r="G6" s="5" t="s">
        <v>13</v>
      </c>
      <c r="H6" s="332"/>
      <c r="I6" s="332"/>
      <c r="J6" s="333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0"/>
      <c r="AB6" s="311"/>
      <c r="AC6" s="311"/>
      <c r="AD6" s="311"/>
      <c r="AE6" s="4" t="s">
        <v>3</v>
      </c>
      <c r="AF6" s="311"/>
      <c r="AG6" s="311"/>
      <c r="AH6" s="311"/>
      <c r="AI6" s="311"/>
      <c r="AJ6" s="4" t="s">
        <v>3</v>
      </c>
      <c r="AK6" s="311"/>
      <c r="AL6" s="311"/>
      <c r="AM6" s="311"/>
      <c r="AN6" s="312"/>
    </row>
    <row r="7" spans="1:40" ht="18.75" customHeight="1" x14ac:dyDescent="0.2">
      <c r="A7" s="150" t="s">
        <v>0</v>
      </c>
      <c r="B7" s="151"/>
      <c r="C7" s="151"/>
      <c r="D7" s="152"/>
      <c r="E7" s="326" t="str">
        <f>IF(入力!F12="","",入力!F12)</f>
        <v>おいぬま</v>
      </c>
      <c r="F7" s="327"/>
      <c r="G7" s="327"/>
      <c r="H7" s="327"/>
      <c r="I7" s="327"/>
      <c r="J7" s="327"/>
      <c r="K7" s="327" t="str">
        <f>IF(入力!L12="","",入力!L12)</f>
        <v>まりこ</v>
      </c>
      <c r="L7" s="327"/>
      <c r="M7" s="327"/>
      <c r="N7" s="327"/>
      <c r="O7" s="327"/>
      <c r="P7" s="328"/>
      <c r="Q7" s="153" t="s">
        <v>0</v>
      </c>
      <c r="R7" s="151"/>
      <c r="S7" s="151"/>
      <c r="T7" s="152"/>
      <c r="U7" s="153" t="str">
        <f>IF(入力!V12="","",入力!V12)</f>
        <v>さいとう</v>
      </c>
      <c r="V7" s="151"/>
      <c r="W7" s="151"/>
      <c r="X7" s="151"/>
      <c r="Y7" s="151"/>
      <c r="Z7" s="329"/>
      <c r="AA7" s="309" t="str">
        <f>IF(入力!AB12="","",入力!AB12)</f>
        <v>まさお</v>
      </c>
      <c r="AB7" s="151"/>
      <c r="AC7" s="151"/>
      <c r="AD7" s="151"/>
      <c r="AE7" s="151"/>
      <c r="AF7" s="152"/>
      <c r="AG7" s="322" t="s">
        <v>545</v>
      </c>
      <c r="AH7" s="323"/>
      <c r="AI7" s="323"/>
      <c r="AJ7" s="323"/>
      <c r="AK7" s="323"/>
      <c r="AL7" s="323"/>
      <c r="AM7" s="323"/>
      <c r="AN7" s="324"/>
    </row>
    <row r="8" spans="1:40" ht="37.5" customHeight="1" thickBot="1" x14ac:dyDescent="0.25">
      <c r="A8" s="163" t="s">
        <v>6</v>
      </c>
      <c r="B8" s="164"/>
      <c r="C8" s="164"/>
      <c r="D8" s="165"/>
      <c r="E8" s="349" t="str">
        <f>IF(入力!F13="","",入力!F13)</f>
        <v>生沼</v>
      </c>
      <c r="F8" s="350"/>
      <c r="G8" s="350"/>
      <c r="H8" s="350"/>
      <c r="I8" s="350"/>
      <c r="J8" s="350"/>
      <c r="K8" s="350" t="str">
        <f>IF(入力!L13="","",入力!L13)</f>
        <v>まり子</v>
      </c>
      <c r="L8" s="350"/>
      <c r="M8" s="350"/>
      <c r="N8" s="350"/>
      <c r="O8" s="350"/>
      <c r="P8" s="351"/>
      <c r="Q8" s="169" t="s">
        <v>7</v>
      </c>
      <c r="R8" s="170"/>
      <c r="S8" s="170"/>
      <c r="T8" s="171"/>
      <c r="U8" s="317" t="str">
        <f>IF(入力!V13="","",入力!V13)</f>
        <v>齋藤</v>
      </c>
      <c r="V8" s="318"/>
      <c r="W8" s="318"/>
      <c r="X8" s="318"/>
      <c r="Y8" s="318"/>
      <c r="Z8" s="319"/>
      <c r="AA8" s="320" t="str">
        <f>IF(入力!AB13="","",入力!AB13)</f>
        <v>正雄</v>
      </c>
      <c r="AB8" s="318"/>
      <c r="AC8" s="318"/>
      <c r="AD8" s="318"/>
      <c r="AE8" s="318"/>
      <c r="AF8" s="321"/>
      <c r="AG8" s="298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5"/>
    </row>
    <row r="9" spans="1:40" ht="18.75" customHeight="1" x14ac:dyDescent="0.2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29"/>
      <c r="K9" s="309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まるたに</v>
      </c>
      <c r="V9" s="151"/>
      <c r="W9" s="151"/>
      <c r="X9" s="151"/>
      <c r="Y9" s="151"/>
      <c r="Z9" s="329"/>
      <c r="AA9" s="309" t="str">
        <f>IF(入力!AB14="","",入力!AB14)</f>
        <v>めい</v>
      </c>
      <c r="AB9" s="151"/>
      <c r="AC9" s="151"/>
      <c r="AD9" s="151"/>
      <c r="AE9" s="151"/>
      <c r="AF9" s="352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5">
      <c r="A10" s="144" t="s">
        <v>8</v>
      </c>
      <c r="B10" s="145"/>
      <c r="C10" s="145"/>
      <c r="D10" s="146"/>
      <c r="E10" s="334" t="str">
        <f>IF(入力!F15="","",入力!F15)</f>
        <v/>
      </c>
      <c r="F10" s="335"/>
      <c r="G10" s="335"/>
      <c r="H10" s="335"/>
      <c r="I10" s="335"/>
      <c r="J10" s="336"/>
      <c r="K10" s="337" t="str">
        <f>IF(入力!L15="","",入力!L15)</f>
        <v/>
      </c>
      <c r="L10" s="335"/>
      <c r="M10" s="335"/>
      <c r="N10" s="335"/>
      <c r="O10" s="335"/>
      <c r="P10" s="338"/>
      <c r="Q10" s="145" t="s">
        <v>9</v>
      </c>
      <c r="R10" s="145"/>
      <c r="S10" s="145"/>
      <c r="T10" s="146"/>
      <c r="U10" s="334" t="str">
        <f>IF(入力!V15="","",入力!V15)</f>
        <v>丸谷</v>
      </c>
      <c r="V10" s="335"/>
      <c r="W10" s="335"/>
      <c r="X10" s="335"/>
      <c r="Y10" s="335"/>
      <c r="Z10" s="336"/>
      <c r="AA10" s="337" t="str">
        <f>IF(入力!AB15="","",入力!AB15)</f>
        <v>芽生</v>
      </c>
      <c r="AB10" s="335"/>
      <c r="AC10" s="335"/>
      <c r="AD10" s="335"/>
      <c r="AE10" s="335"/>
      <c r="AF10" s="353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2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2">
      <c r="A15" s="115">
        <v>1</v>
      </c>
      <c r="B15" s="116"/>
      <c r="C15" s="289">
        <f>IF(入力!D20="","",入力!D20)</f>
        <v>1</v>
      </c>
      <c r="D15" s="289"/>
      <c r="E15" s="285" t="str">
        <f>IF(入力!F20="","",入力!F20)</f>
        <v>まるたに</v>
      </c>
      <c r="F15" s="286"/>
      <c r="G15" s="286"/>
      <c r="H15" s="286"/>
      <c r="I15" s="286"/>
      <c r="J15" s="286" t="str">
        <f>IF(入力!K20="","",入力!K20)</f>
        <v>めい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151</v>
      </c>
      <c r="R15" s="292"/>
      <c r="S15" s="291" t="str">
        <f>IF(入力!T20="","",入力!T20)</f>
        <v>○</v>
      </c>
      <c r="T15" s="293"/>
      <c r="U15" s="115">
        <v>7</v>
      </c>
      <c r="V15" s="116"/>
      <c r="W15" s="289">
        <f>IF(入力!X20="","",入力!X20)</f>
        <v>7</v>
      </c>
      <c r="X15" s="289"/>
      <c r="Y15" s="285" t="str">
        <f>IF(入力!Z20="","",入力!Z20)</f>
        <v>やべ</v>
      </c>
      <c r="Z15" s="286"/>
      <c r="AA15" s="286"/>
      <c r="AB15" s="286"/>
      <c r="AC15" s="286"/>
      <c r="AD15" s="286" t="str">
        <f>IF(入力!AE20="","",入力!AE20)</f>
        <v>りあん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 x14ac:dyDescent="0.2">
      <c r="A16" s="98"/>
      <c r="B16" s="99"/>
      <c r="C16" s="290"/>
      <c r="D16" s="290"/>
      <c r="E16" s="302" t="str">
        <f>IF(入力!F21="","",入力!F21)</f>
        <v>丸谷</v>
      </c>
      <c r="F16" s="300"/>
      <c r="G16" s="300"/>
      <c r="H16" s="300"/>
      <c r="I16" s="300"/>
      <c r="J16" s="300" t="str">
        <f>IF(入力!K21="","",入力!K21)</f>
        <v>芽生</v>
      </c>
      <c r="K16" s="300"/>
      <c r="L16" s="300"/>
      <c r="M16" s="300"/>
      <c r="N16" s="301"/>
      <c r="O16" s="290"/>
      <c r="P16" s="290"/>
      <c r="Q16" s="212"/>
      <c r="R16" s="165"/>
      <c r="S16" s="212"/>
      <c r="T16" s="294"/>
      <c r="U16" s="98"/>
      <c r="V16" s="99"/>
      <c r="W16" s="290"/>
      <c r="X16" s="290"/>
      <c r="Y16" s="302" t="str">
        <f>IF(入力!Z21="","",入力!Z21)</f>
        <v>矢部</v>
      </c>
      <c r="Z16" s="300"/>
      <c r="AA16" s="300"/>
      <c r="AB16" s="300"/>
      <c r="AC16" s="300"/>
      <c r="AD16" s="300" t="str">
        <f>IF(入力!AE21="","",入力!AE21)</f>
        <v>莉杏</v>
      </c>
      <c r="AE16" s="300"/>
      <c r="AF16" s="300"/>
      <c r="AG16" s="300"/>
      <c r="AH16" s="301"/>
      <c r="AI16" s="290"/>
      <c r="AJ16" s="290"/>
      <c r="AK16" s="212"/>
      <c r="AL16" s="165"/>
      <c r="AM16" s="212"/>
      <c r="AN16" s="294"/>
    </row>
    <row r="17" spans="1:40" ht="18.75" customHeight="1" x14ac:dyDescent="0.2">
      <c r="A17" s="88">
        <v>2</v>
      </c>
      <c r="B17" s="89"/>
      <c r="C17" s="283">
        <f>IF(入力!D22="","",入力!D22)</f>
        <v>2</v>
      </c>
      <c r="D17" s="283"/>
      <c r="E17" s="288" t="str">
        <f>IF(入力!F22="","",入力!F22)</f>
        <v>しみず</v>
      </c>
      <c r="F17" s="281"/>
      <c r="G17" s="281"/>
      <c r="H17" s="281"/>
      <c r="I17" s="281"/>
      <c r="J17" s="281" t="str">
        <f>IF(入力!K22="","",入力!K22)</f>
        <v>はるな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167</v>
      </c>
      <c r="R17" s="191"/>
      <c r="S17" s="276" t="str">
        <f>IF(入力!T22="","",入力!T22)</f>
        <v>○</v>
      </c>
      <c r="T17" s="277"/>
      <c r="U17" s="88">
        <v>8</v>
      </c>
      <c r="V17" s="89"/>
      <c r="W17" s="283">
        <f>IF(入力!X22="","",入力!X22)</f>
        <v>8</v>
      </c>
      <c r="X17" s="283"/>
      <c r="Y17" s="288" t="str">
        <f>IF(入力!Z22="","",入力!Z22)</f>
        <v>よしたけ</v>
      </c>
      <c r="Z17" s="281"/>
      <c r="AA17" s="281"/>
      <c r="AB17" s="281"/>
      <c r="AC17" s="281"/>
      <c r="AD17" s="281" t="str">
        <f>IF(入力!AE22="","",入力!AE22)</f>
        <v>ななみ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154</v>
      </c>
      <c r="AL17" s="191"/>
      <c r="AM17" s="276" t="str">
        <f>IF(入力!AN22="","",入力!AN22)</f>
        <v>○</v>
      </c>
      <c r="AN17" s="277"/>
    </row>
    <row r="18" spans="1:40" ht="37.5" customHeight="1" x14ac:dyDescent="0.2">
      <c r="A18" s="106"/>
      <c r="B18" s="107"/>
      <c r="C18" s="284"/>
      <c r="D18" s="284"/>
      <c r="E18" s="273" t="str">
        <f>IF(入力!F23="","",入力!F23)</f>
        <v>清水</v>
      </c>
      <c r="F18" s="274"/>
      <c r="G18" s="274"/>
      <c r="H18" s="274"/>
      <c r="I18" s="274"/>
      <c r="J18" s="274" t="str">
        <f>IF(入力!K23="","",入力!K23)</f>
        <v>悠凪</v>
      </c>
      <c r="K18" s="274"/>
      <c r="L18" s="274"/>
      <c r="M18" s="274"/>
      <c r="N18" s="280"/>
      <c r="O18" s="284"/>
      <c r="P18" s="284"/>
      <c r="Q18" s="212"/>
      <c r="R18" s="165"/>
      <c r="S18" s="278"/>
      <c r="T18" s="279"/>
      <c r="U18" s="106"/>
      <c r="V18" s="107"/>
      <c r="W18" s="284"/>
      <c r="X18" s="284"/>
      <c r="Y18" s="273" t="str">
        <f>IF(入力!Z23="","",入力!Z23)</f>
        <v>吉武</v>
      </c>
      <c r="Z18" s="274"/>
      <c r="AA18" s="274"/>
      <c r="AB18" s="274"/>
      <c r="AC18" s="274"/>
      <c r="AD18" s="274" t="str">
        <f>IF(入力!AE23="","",入力!AE23)</f>
        <v>奈海</v>
      </c>
      <c r="AE18" s="274"/>
      <c r="AF18" s="274"/>
      <c r="AG18" s="274"/>
      <c r="AH18" s="280"/>
      <c r="AI18" s="284"/>
      <c r="AJ18" s="284"/>
      <c r="AK18" s="212"/>
      <c r="AL18" s="165"/>
      <c r="AM18" s="278"/>
      <c r="AN18" s="279"/>
    </row>
    <row r="19" spans="1:40" ht="18.75" customHeight="1" x14ac:dyDescent="0.2">
      <c r="A19" s="98">
        <v>3</v>
      </c>
      <c r="B19" s="99"/>
      <c r="C19" s="283">
        <f>IF(入力!D24="","",入力!D24)</f>
        <v>3</v>
      </c>
      <c r="D19" s="283"/>
      <c r="E19" s="288" t="str">
        <f>IF(入力!F24="","",入力!F24)</f>
        <v>ますだ</v>
      </c>
      <c r="F19" s="281"/>
      <c r="G19" s="281"/>
      <c r="H19" s="281"/>
      <c r="I19" s="281"/>
      <c r="J19" s="281" t="str">
        <f>IF(入力!K24="","",入力!K24)</f>
        <v>みおん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165</v>
      </c>
      <c r="R19" s="191"/>
      <c r="S19" s="276" t="str">
        <f>IF(入力!T24="","",入力!T24)</f>
        <v>○</v>
      </c>
      <c r="T19" s="277"/>
      <c r="U19" s="98">
        <v>9</v>
      </c>
      <c r="V19" s="99"/>
      <c r="W19" s="283">
        <f>IF(入力!X24="","",入力!X24)</f>
        <v>9</v>
      </c>
      <c r="X19" s="283"/>
      <c r="Y19" s="288" t="str">
        <f>IF(入力!Z24="","",入力!Z24)</f>
        <v>おだくら</v>
      </c>
      <c r="Z19" s="281"/>
      <c r="AA19" s="281"/>
      <c r="AB19" s="281"/>
      <c r="AC19" s="281"/>
      <c r="AD19" s="281" t="str">
        <f>IF(入力!AE24="","",入力!AE24)</f>
        <v>なつみ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163</v>
      </c>
      <c r="AL19" s="191"/>
      <c r="AM19" s="276" t="str">
        <f>IF(入力!AN24="","",入力!AN24)</f>
        <v>○</v>
      </c>
      <c r="AN19" s="277"/>
    </row>
    <row r="20" spans="1:40" ht="37.5" customHeight="1" x14ac:dyDescent="0.2">
      <c r="A20" s="98"/>
      <c r="B20" s="99"/>
      <c r="C20" s="284"/>
      <c r="D20" s="284"/>
      <c r="E20" s="273" t="str">
        <f>IF(入力!F25="","",入力!F25)</f>
        <v>増田</v>
      </c>
      <c r="F20" s="274"/>
      <c r="G20" s="274"/>
      <c r="H20" s="274"/>
      <c r="I20" s="274"/>
      <c r="J20" s="274" t="str">
        <f>IF(入力!K25="","",入力!K25)</f>
        <v>光音</v>
      </c>
      <c r="K20" s="274"/>
      <c r="L20" s="274"/>
      <c r="M20" s="274"/>
      <c r="N20" s="280"/>
      <c r="O20" s="284"/>
      <c r="P20" s="284"/>
      <c r="Q20" s="212"/>
      <c r="R20" s="165"/>
      <c r="S20" s="278"/>
      <c r="T20" s="279"/>
      <c r="U20" s="98"/>
      <c r="V20" s="99"/>
      <c r="W20" s="284"/>
      <c r="X20" s="284"/>
      <c r="Y20" s="273" t="str">
        <f>IF(入力!Z25="","",入力!Z25)</f>
        <v>小田倉</v>
      </c>
      <c r="Z20" s="274"/>
      <c r="AA20" s="274"/>
      <c r="AB20" s="274"/>
      <c r="AC20" s="274"/>
      <c r="AD20" s="274" t="str">
        <f>IF(入力!AE25="","",入力!AE25)</f>
        <v>なつみ</v>
      </c>
      <c r="AE20" s="274"/>
      <c r="AF20" s="274"/>
      <c r="AG20" s="274"/>
      <c r="AH20" s="280"/>
      <c r="AI20" s="284"/>
      <c r="AJ20" s="284"/>
      <c r="AK20" s="212"/>
      <c r="AL20" s="165"/>
      <c r="AM20" s="278"/>
      <c r="AN20" s="279"/>
    </row>
    <row r="21" spans="1:40" ht="18.75" customHeight="1" x14ac:dyDescent="0.2">
      <c r="A21" s="88">
        <v>4</v>
      </c>
      <c r="B21" s="89"/>
      <c r="C21" s="283">
        <f>IF(入力!D26="","",入力!D26)</f>
        <v>4</v>
      </c>
      <c r="D21" s="283"/>
      <c r="E21" s="288" t="str">
        <f>IF(入力!F26="","",入力!F26)</f>
        <v>もといけ</v>
      </c>
      <c r="F21" s="281"/>
      <c r="G21" s="281"/>
      <c r="H21" s="281"/>
      <c r="I21" s="281"/>
      <c r="J21" s="281" t="str">
        <f>IF(入力!K26="","",入力!K26)</f>
        <v>りこ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1"/>
      <c r="S21" s="276" t="str">
        <f>IF(入力!T26="","",入力!T26)</f>
        <v>○</v>
      </c>
      <c r="T21" s="277"/>
      <c r="U21" s="88">
        <v>10</v>
      </c>
      <c r="V21" s="89"/>
      <c r="W21" s="283">
        <f>IF(入力!X26="","",入力!X26)</f>
        <v>10</v>
      </c>
      <c r="X21" s="283"/>
      <c r="Y21" s="288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すずか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152</v>
      </c>
      <c r="AL21" s="191"/>
      <c r="AM21" s="276" t="str">
        <f>IF(入力!AN26="","",入力!AN26)</f>
        <v>○</v>
      </c>
      <c r="AN21" s="277"/>
    </row>
    <row r="22" spans="1:40" ht="37.5" customHeight="1" x14ac:dyDescent="0.2">
      <c r="A22" s="106"/>
      <c r="B22" s="107"/>
      <c r="C22" s="284"/>
      <c r="D22" s="284"/>
      <c r="E22" s="273" t="str">
        <f>IF(入力!F27="","",入力!F27)</f>
        <v>本池</v>
      </c>
      <c r="F22" s="274"/>
      <c r="G22" s="274"/>
      <c r="H22" s="274"/>
      <c r="I22" s="274"/>
      <c r="J22" s="274" t="str">
        <f>IF(入力!K27="","",入力!K27)</f>
        <v>莉子</v>
      </c>
      <c r="K22" s="274"/>
      <c r="L22" s="274"/>
      <c r="M22" s="274"/>
      <c r="N22" s="280"/>
      <c r="O22" s="284"/>
      <c r="P22" s="284"/>
      <c r="Q22" s="212"/>
      <c r="R22" s="165"/>
      <c r="S22" s="278"/>
      <c r="T22" s="279"/>
      <c r="U22" s="106"/>
      <c r="V22" s="107"/>
      <c r="W22" s="284"/>
      <c r="X22" s="284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紗佳</v>
      </c>
      <c r="AE22" s="274"/>
      <c r="AF22" s="274"/>
      <c r="AG22" s="274"/>
      <c r="AH22" s="280"/>
      <c r="AI22" s="284"/>
      <c r="AJ22" s="284"/>
      <c r="AK22" s="212"/>
      <c r="AL22" s="165"/>
      <c r="AM22" s="278"/>
      <c r="AN22" s="279"/>
    </row>
    <row r="23" spans="1:40" ht="18.75" customHeight="1" x14ac:dyDescent="0.2">
      <c r="A23" s="98">
        <v>5</v>
      </c>
      <c r="B23" s="99"/>
      <c r="C23" s="283">
        <f>IF(入力!D28="","",入力!D28)</f>
        <v>5</v>
      </c>
      <c r="D23" s="283"/>
      <c r="E23" s="288" t="str">
        <f>IF(入力!F28="","",入力!F28)</f>
        <v>おがわ</v>
      </c>
      <c r="F23" s="281"/>
      <c r="G23" s="281"/>
      <c r="H23" s="281"/>
      <c r="I23" s="281"/>
      <c r="J23" s="281" t="str">
        <f>IF(入力!K28="","",入力!K28)</f>
        <v>あこ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168</v>
      </c>
      <c r="R23" s="191"/>
      <c r="S23" s="276" t="str">
        <f>IF(入力!T28="","",入力!T28)</f>
        <v>○</v>
      </c>
      <c r="T23" s="277"/>
      <c r="U23" s="81">
        <v>11</v>
      </c>
      <c r="V23" s="82"/>
      <c r="W23" s="283">
        <f>IF(入力!X28="","",入力!X28)</f>
        <v>12</v>
      </c>
      <c r="X23" s="283"/>
      <c r="Y23" s="288" t="str">
        <f>IF(入力!Z28="","",入力!Z28)</f>
        <v>きくち</v>
      </c>
      <c r="Z23" s="281"/>
      <c r="AA23" s="281"/>
      <c r="AB23" s="281"/>
      <c r="AC23" s="281"/>
      <c r="AD23" s="281" t="str">
        <f>IF(入力!AE28="","",入力!AE28)</f>
        <v>ひより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164</v>
      </c>
      <c r="AL23" s="191"/>
      <c r="AM23" s="276" t="str">
        <f>IF(入力!AN28="","",入力!AN28)</f>
        <v>○</v>
      </c>
      <c r="AN23" s="277"/>
    </row>
    <row r="24" spans="1:40" ht="37.5" customHeight="1" x14ac:dyDescent="0.2">
      <c r="A24" s="98"/>
      <c r="B24" s="99"/>
      <c r="C24" s="284"/>
      <c r="D24" s="284"/>
      <c r="E24" s="273" t="str">
        <f>IF(入力!F29="","",入力!F29)</f>
        <v>小川</v>
      </c>
      <c r="F24" s="274"/>
      <c r="G24" s="274"/>
      <c r="H24" s="274"/>
      <c r="I24" s="274"/>
      <c r="J24" s="274" t="str">
        <f>IF(入力!K29="","",入力!K29)</f>
        <v>愛子</v>
      </c>
      <c r="K24" s="274"/>
      <c r="L24" s="274"/>
      <c r="M24" s="274"/>
      <c r="N24" s="280"/>
      <c r="O24" s="284"/>
      <c r="P24" s="284"/>
      <c r="Q24" s="212"/>
      <c r="R24" s="165"/>
      <c r="S24" s="278"/>
      <c r="T24" s="279"/>
      <c r="U24" s="81"/>
      <c r="V24" s="82"/>
      <c r="W24" s="284"/>
      <c r="X24" s="284"/>
      <c r="Y24" s="273" t="str">
        <f>IF(入力!Z29="","",入力!Z29)</f>
        <v>菊池</v>
      </c>
      <c r="Z24" s="274"/>
      <c r="AA24" s="274"/>
      <c r="AB24" s="274"/>
      <c r="AC24" s="274"/>
      <c r="AD24" s="274" t="str">
        <f>IF(入力!AE29="","",入力!AE29)</f>
        <v>日和</v>
      </c>
      <c r="AE24" s="274"/>
      <c r="AF24" s="274"/>
      <c r="AG24" s="274"/>
      <c r="AH24" s="280"/>
      <c r="AI24" s="284"/>
      <c r="AJ24" s="284"/>
      <c r="AK24" s="212"/>
      <c r="AL24" s="165"/>
      <c r="AM24" s="278"/>
      <c r="AN24" s="279"/>
    </row>
    <row r="25" spans="1:40" ht="18.75" customHeight="1" x14ac:dyDescent="0.2">
      <c r="A25" s="88">
        <v>6</v>
      </c>
      <c r="B25" s="89"/>
      <c r="C25" s="283">
        <f>IF(入力!D30="","",入力!D30)</f>
        <v>6</v>
      </c>
      <c r="D25" s="283"/>
      <c r="E25" s="288" t="str">
        <f>IF(入力!F30="","",入力!F30)</f>
        <v>おおもり</v>
      </c>
      <c r="F25" s="281"/>
      <c r="G25" s="281"/>
      <c r="H25" s="281"/>
      <c r="I25" s="281"/>
      <c r="J25" s="281" t="str">
        <f>IF(入力!K30="","",入力!K30)</f>
        <v>さくらこ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1"/>
      <c r="S25" s="276" t="str">
        <f>IF(入力!T30="","",入力!T30)</f>
        <v>○</v>
      </c>
      <c r="T25" s="277"/>
      <c r="U25" s="81">
        <v>12</v>
      </c>
      <c r="V25" s="82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1"/>
      <c r="AM25" s="276" t="str">
        <f>IF(入力!AN30="","",入力!AN30)</f>
        <v/>
      </c>
      <c r="AN25" s="277"/>
    </row>
    <row r="26" spans="1:40" ht="37.5" customHeight="1" thickBot="1" x14ac:dyDescent="0.25">
      <c r="A26" s="90"/>
      <c r="B26" s="91"/>
      <c r="C26" s="297"/>
      <c r="D26" s="297"/>
      <c r="E26" s="313" t="str">
        <f>IF(入力!F31="","",入力!F31)</f>
        <v>大森</v>
      </c>
      <c r="F26" s="314"/>
      <c r="G26" s="314"/>
      <c r="H26" s="314"/>
      <c r="I26" s="314"/>
      <c r="J26" s="314" t="str">
        <f>IF(入力!K31="","",入力!K31)</f>
        <v>桜子</v>
      </c>
      <c r="K26" s="314"/>
      <c r="L26" s="314"/>
      <c r="M26" s="314"/>
      <c r="N26" s="315"/>
      <c r="O26" s="297"/>
      <c r="P26" s="297"/>
      <c r="Q26" s="298"/>
      <c r="R26" s="146"/>
      <c r="S26" s="295"/>
      <c r="T26" s="296"/>
      <c r="U26" s="83"/>
      <c r="V26" s="84"/>
      <c r="W26" s="297"/>
      <c r="X26" s="297"/>
      <c r="Y26" s="313" t="str">
        <f>IF(入力!Z31="","",入力!Z31)</f>
        <v/>
      </c>
      <c r="Z26" s="314"/>
      <c r="AA26" s="314"/>
      <c r="AB26" s="314"/>
      <c r="AC26" s="314"/>
      <c r="AD26" s="314" t="str">
        <f>IF(入力!AE31="","",入力!AE31)</f>
        <v/>
      </c>
      <c r="AE26" s="314"/>
      <c r="AF26" s="314"/>
      <c r="AG26" s="314"/>
      <c r="AH26" s="315"/>
      <c r="AI26" s="297"/>
      <c r="AJ26" s="297"/>
      <c r="AK26" s="298"/>
      <c r="AL26" s="146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4" t="s">
        <v>605</v>
      </c>
      <c r="B1" s="354"/>
      <c r="D1" s="54" t="s">
        <v>606</v>
      </c>
      <c r="E1" s="55" t="s">
        <v>607</v>
      </c>
      <c r="F1" s="56" t="s">
        <v>608</v>
      </c>
      <c r="G1" s="54" t="s">
        <v>606</v>
      </c>
      <c r="H1" s="55" t="s">
        <v>609</v>
      </c>
      <c r="I1" s="56" t="s">
        <v>610</v>
      </c>
      <c r="J1" s="54" t="s">
        <v>606</v>
      </c>
      <c r="K1" s="55" t="s">
        <v>609</v>
      </c>
      <c r="L1" s="56" t="s">
        <v>610</v>
      </c>
      <c r="M1" s="54" t="s">
        <v>606</v>
      </c>
      <c r="N1" s="55" t="s">
        <v>609</v>
      </c>
      <c r="O1" s="56" t="s">
        <v>610</v>
      </c>
      <c r="P1" s="54" t="s">
        <v>606</v>
      </c>
      <c r="Q1" s="55" t="s">
        <v>609</v>
      </c>
      <c r="R1" s="56" t="s">
        <v>610</v>
      </c>
      <c r="S1" s="54" t="s">
        <v>606</v>
      </c>
      <c r="T1" s="55" t="s">
        <v>609</v>
      </c>
      <c r="U1" s="56" t="s">
        <v>610</v>
      </c>
      <c r="V1" s="54" t="s">
        <v>606</v>
      </c>
      <c r="W1" s="55" t="s">
        <v>609</v>
      </c>
      <c r="X1" s="56" t="s">
        <v>610</v>
      </c>
      <c r="Y1" s="54" t="s">
        <v>606</v>
      </c>
      <c r="Z1" s="55" t="s">
        <v>609</v>
      </c>
      <c r="AA1" s="56" t="s">
        <v>610</v>
      </c>
      <c r="AB1" s="54" t="s">
        <v>606</v>
      </c>
      <c r="AC1" s="55" t="s">
        <v>609</v>
      </c>
      <c r="AD1" s="56" t="s">
        <v>610</v>
      </c>
      <c r="AE1" s="54" t="s">
        <v>606</v>
      </c>
      <c r="AF1" s="55" t="s">
        <v>609</v>
      </c>
      <c r="AG1" s="56" t="s">
        <v>610</v>
      </c>
      <c r="AH1" s="54" t="s">
        <v>606</v>
      </c>
      <c r="AI1" s="55" t="s">
        <v>609</v>
      </c>
      <c r="AJ1" s="56" t="s">
        <v>610</v>
      </c>
    </row>
    <row r="2" spans="1:41" ht="13.8" thickBot="1" x14ac:dyDescent="0.25">
      <c r="A2" s="354"/>
      <c r="B2" s="354"/>
      <c r="C2" s="40"/>
      <c r="D2" s="41">
        <v>1</v>
      </c>
      <c r="E2" s="42" t="s">
        <v>611</v>
      </c>
      <c r="F2" s="43">
        <v>42443</v>
      </c>
      <c r="G2" s="41">
        <v>1.01</v>
      </c>
      <c r="H2" s="42" t="s">
        <v>673</v>
      </c>
      <c r="I2" s="43">
        <v>42471</v>
      </c>
      <c r="J2" s="41">
        <v>1.02</v>
      </c>
      <c r="K2" s="42" t="s">
        <v>679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5" t="s">
        <v>612</v>
      </c>
      <c r="B4" s="356"/>
      <c r="C4" s="356"/>
      <c r="D4" s="356"/>
      <c r="E4" s="356"/>
      <c r="F4" s="356"/>
      <c r="G4" s="357"/>
      <c r="H4" s="55" t="s">
        <v>613</v>
      </c>
      <c r="I4" s="55" t="s">
        <v>614</v>
      </c>
      <c r="J4" s="361" t="s">
        <v>615</v>
      </c>
      <c r="K4" s="356"/>
      <c r="L4" s="356"/>
      <c r="M4" s="356"/>
      <c r="N4" s="356"/>
      <c r="O4" s="356"/>
      <c r="P4" s="356"/>
      <c r="Q4" s="357"/>
    </row>
    <row r="5" spans="1:41" ht="72" customHeight="1" thickBot="1" x14ac:dyDescent="0.25">
      <c r="A5" s="358" t="str">
        <f>入力!$B$1</f>
        <v>２０１８（平成３０）年度
神奈川県中学校バレーボール部活動普及・育成事業
（指導者研修会兼新人研修会）参加申込書</v>
      </c>
      <c r="B5" s="359"/>
      <c r="C5" s="359"/>
      <c r="D5" s="359"/>
      <c r="E5" s="359"/>
      <c r="F5" s="359"/>
      <c r="G5" s="360"/>
      <c r="H5" s="42"/>
      <c r="I5" s="42">
        <f>IF(入力!AH15="","",入力!AH15)</f>
        <v>11</v>
      </c>
      <c r="J5" s="362"/>
      <c r="K5" s="363"/>
      <c r="L5" s="363"/>
      <c r="M5" s="363"/>
      <c r="N5" s="363"/>
      <c r="O5" s="363"/>
      <c r="P5" s="363"/>
      <c r="Q5" s="364"/>
    </row>
    <row r="6" spans="1:41" x14ac:dyDescent="0.2">
      <c r="A6" s="54" t="s">
        <v>616</v>
      </c>
      <c r="B6" s="55" t="s">
        <v>617</v>
      </c>
      <c r="C6" s="55" t="s">
        <v>618</v>
      </c>
      <c r="D6" s="55" t="s">
        <v>619</v>
      </c>
      <c r="E6" s="55" t="s">
        <v>613</v>
      </c>
      <c r="F6" s="55" t="s">
        <v>620</v>
      </c>
      <c r="G6" s="55" t="s">
        <v>621</v>
      </c>
      <c r="H6" s="55" t="s">
        <v>674</v>
      </c>
      <c r="I6" s="55" t="s">
        <v>675</v>
      </c>
      <c r="J6" s="55" t="s">
        <v>676</v>
      </c>
      <c r="K6" s="55" t="s">
        <v>623</v>
      </c>
      <c r="L6" s="55" t="s">
        <v>624</v>
      </c>
      <c r="M6" s="55" t="s">
        <v>625</v>
      </c>
      <c r="N6" s="55" t="s">
        <v>626</v>
      </c>
      <c r="O6" s="55" t="s">
        <v>627</v>
      </c>
      <c r="P6" s="55" t="s">
        <v>628</v>
      </c>
      <c r="Q6" s="55" t="s">
        <v>629</v>
      </c>
      <c r="R6" s="55" t="s">
        <v>630</v>
      </c>
      <c r="S6" s="55" t="s">
        <v>631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1120</v>
      </c>
      <c r="B7" s="45" t="str">
        <f t="shared" ref="B7:C7" si="0">IF($A$8="","",IF($A$9="",B8,B8&amp;"・"&amp;B9))</f>
        <v>横浜市立軽井沢中学校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220</v>
      </c>
      <c r="G7" s="45" t="str">
        <f t="shared" si="1"/>
        <v>0001</v>
      </c>
      <c r="H7" s="45">
        <f t="shared" si="1"/>
        <v>0</v>
      </c>
      <c r="I7" s="45" t="str">
        <f t="shared" si="1"/>
        <v>横浜市西区北軽井沢２４</v>
      </c>
      <c r="J7" s="45">
        <f t="shared" si="1"/>
        <v>0</v>
      </c>
      <c r="K7" s="45" t="str">
        <f t="shared" si="1"/>
        <v>045</v>
      </c>
      <c r="L7" s="45" t="str">
        <f t="shared" si="1"/>
        <v>311</v>
      </c>
      <c r="M7" s="45" t="str">
        <f t="shared" si="1"/>
        <v>2523</v>
      </c>
      <c r="N7" s="45" t="str">
        <f t="shared" si="1"/>
        <v>045</v>
      </c>
      <c r="O7" s="45" t="str">
        <f t="shared" si="1"/>
        <v>312</v>
      </c>
      <c r="P7" s="45" t="str">
        <f t="shared" si="1"/>
        <v>4849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1120</v>
      </c>
      <c r="B8" s="46" t="str">
        <f>IF(入力!$F$3="","",入力!$F$3)</f>
        <v>横浜市立軽井沢中学校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220</v>
      </c>
      <c r="G8" s="57" t="str">
        <f>IF(入力!$I$6="","",入力!$I$6)</f>
        <v>0001</v>
      </c>
      <c r="H8" s="46"/>
      <c r="I8" s="46" t="str">
        <f>IF(入力!$L$5="","",入力!$L$5)</f>
        <v>横浜市西区北軽井沢２４</v>
      </c>
      <c r="J8" s="46"/>
      <c r="K8" s="57" t="str">
        <f>IF(入力!$AB$4="","",入力!$AB$4)</f>
        <v>045</v>
      </c>
      <c r="L8" s="57" t="str">
        <f>IF(入力!$AG$4="","",入力!$AG$4)</f>
        <v>311</v>
      </c>
      <c r="M8" s="57" t="str">
        <f>IF(入力!$AL$4="","",入力!$AL$4)</f>
        <v>2523</v>
      </c>
      <c r="N8" s="57" t="str">
        <f>IF(入力!$AB$6="","",入力!$AB$6)</f>
        <v>045</v>
      </c>
      <c r="O8" s="57" t="str">
        <f>IF(入力!$AG$6="","",入力!$AG$6)</f>
        <v>312</v>
      </c>
      <c r="P8" s="57" t="str">
        <f>IF(入力!$AL$6="","",入力!$AL$6)</f>
        <v>4849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2523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632</v>
      </c>
      <c r="B15" s="55" t="s">
        <v>633</v>
      </c>
      <c r="C15" s="55" t="s">
        <v>634</v>
      </c>
      <c r="D15" s="55" t="s">
        <v>635</v>
      </c>
      <c r="E15" s="55" t="s">
        <v>636</v>
      </c>
      <c r="F15" s="55" t="s">
        <v>637</v>
      </c>
      <c r="G15" s="55" t="s">
        <v>638</v>
      </c>
      <c r="H15" s="55" t="s">
        <v>639</v>
      </c>
      <c r="I15" s="55" t="s">
        <v>640</v>
      </c>
      <c r="J15" s="55" t="s">
        <v>641</v>
      </c>
      <c r="K15" s="55" t="s">
        <v>642</v>
      </c>
      <c r="L15" s="55" t="s">
        <v>643</v>
      </c>
      <c r="M15" s="55" t="s">
        <v>644</v>
      </c>
      <c r="N15" s="55" t="s">
        <v>645</v>
      </c>
      <c r="O15" s="55" t="s">
        <v>646</v>
      </c>
      <c r="P15" s="55" t="s">
        <v>647</v>
      </c>
      <c r="Q15" s="55" t="s">
        <v>648</v>
      </c>
      <c r="R15" s="55" t="s">
        <v>620</v>
      </c>
      <c r="S15" s="55" t="s">
        <v>621</v>
      </c>
      <c r="T15" s="55" t="s">
        <v>622</v>
      </c>
      <c r="U15" s="55" t="s">
        <v>649</v>
      </c>
      <c r="V15" s="55" t="s">
        <v>650</v>
      </c>
      <c r="W15" s="55" t="s">
        <v>651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652</v>
      </c>
      <c r="C16" s="46" t="str">
        <f>IF(入力!$F$13="","",入力!$F$13)</f>
        <v>生沼</v>
      </c>
      <c r="D16" s="46" t="str">
        <f>IF(入力!$L$13="","",入力!$L$13)</f>
        <v>まり子</v>
      </c>
      <c r="E16" s="46" t="str">
        <f>IF(入力!$F$12="","",入力!$F$12)</f>
        <v>おいぬま</v>
      </c>
      <c r="F16" s="46" t="str">
        <f>IF(入力!$L$12="","",入力!$L$12)</f>
        <v>まりこ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653</v>
      </c>
      <c r="C17" s="46" t="str">
        <f>IF(入力!$V$13="","",入力!$V$13)</f>
        <v>齋藤</v>
      </c>
      <c r="D17" s="46" t="str">
        <f>IF(入力!$AB$13="","",入力!$AB$13)</f>
        <v>正雄</v>
      </c>
      <c r="E17" s="46" t="str">
        <f>IF(入力!$V$12="","",入力!$V$12)</f>
        <v>さいとう</v>
      </c>
      <c r="F17" s="46" t="str">
        <f>IF(入力!$AB$12="","",入力!$AB$12)</f>
        <v>まさお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656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657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659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660</v>
      </c>
      <c r="C24" s="46" t="str">
        <f>IF(入力!$V$15="","",入力!$V$15)</f>
        <v>丸谷</v>
      </c>
      <c r="D24" s="46" t="str">
        <f>IF(入力!$AB$15="","",入力!$AB$15)</f>
        <v>芽生</v>
      </c>
      <c r="E24" s="46" t="str">
        <f>IF(入力!$V$14="","",入力!$V$14)</f>
        <v>まるたに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661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662</v>
      </c>
      <c r="B52" s="60" t="s">
        <v>663</v>
      </c>
      <c r="C52" s="55" t="s">
        <v>664</v>
      </c>
      <c r="D52" s="55" t="s">
        <v>665</v>
      </c>
      <c r="E52" s="55" t="s">
        <v>666</v>
      </c>
      <c r="F52" s="55" t="s">
        <v>667</v>
      </c>
      <c r="G52" s="55" t="s">
        <v>638</v>
      </c>
      <c r="H52" s="55" t="s">
        <v>668</v>
      </c>
      <c r="I52" s="55" t="s">
        <v>669</v>
      </c>
      <c r="J52" s="55" t="s">
        <v>670</v>
      </c>
      <c r="K52" s="55" t="s">
        <v>671</v>
      </c>
      <c r="L52" s="55" t="s">
        <v>672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IF(OR(L53&lt;&gt;"○",入力!F21=""),"",入力!F21)</f>
        <v>丸谷</v>
      </c>
      <c r="D53" s="46" t="str">
        <f>IF(OR(L53&lt;&gt;"○",入力!K21=""),"",入力!K21)</f>
        <v>芽生</v>
      </c>
      <c r="E53" s="46" t="str">
        <f>IF(OR(L53&lt;&gt;"○",入力!F20=""),"",入力!F20)</f>
        <v>まるたに</v>
      </c>
      <c r="F53" s="46" t="str">
        <f>IF(OR(L53&lt;&gt;"○",入力!K20=""),"",入力!K20)</f>
        <v>めい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清水</v>
      </c>
      <c r="D54" s="46" t="str">
        <f>IF(OR(L54&lt;&gt;"○",入力!K23=""),"",入力!K23)</f>
        <v>悠凪</v>
      </c>
      <c r="E54" s="46" t="str">
        <f>IF(OR(L54&lt;&gt;"○",入力!F22=""),"",入力!F22)</f>
        <v>しみず</v>
      </c>
      <c r="F54" s="46" t="str">
        <f>IF(OR(L54&lt;&gt;"○",入力!K22=""),"",入力!K22)</f>
        <v>はるな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増田</v>
      </c>
      <c r="D55" s="46" t="str">
        <f>IF(OR(L55&lt;&gt;"○",入力!K25=""),"",入力!K25)</f>
        <v>光音</v>
      </c>
      <c r="E55" s="46" t="str">
        <f>IF(OR(L55&lt;&gt;"○",入力!F24=""),"",入力!F24)</f>
        <v>ますだ</v>
      </c>
      <c r="F55" s="46" t="str">
        <f>IF(OR(L55&lt;&gt;"○",入力!K24=""),"",入力!K24)</f>
        <v>みおん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本池</v>
      </c>
      <c r="D56" s="46" t="str">
        <f>IF(OR(L56&lt;&gt;"○",入力!K27=""),"",入力!K27)</f>
        <v>莉子</v>
      </c>
      <c r="E56" s="46" t="str">
        <f>IF(OR(L56&lt;&gt;"○",入力!F26=""),"",入力!F26)</f>
        <v>もといけ</v>
      </c>
      <c r="F56" s="46" t="str">
        <f>IF(OR(L56&lt;&gt;"○",入力!K26=""),"",入力!K26)</f>
        <v>りこ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小川</v>
      </c>
      <c r="D57" s="46" t="str">
        <f>IF(OR(L57&lt;&gt;"○",入力!K29=""),"",入力!K29)</f>
        <v>愛子</v>
      </c>
      <c r="E57" s="46" t="str">
        <f>IF(OR(L57&lt;&gt;"○",入力!F28=""),"",入力!F28)</f>
        <v>おがわ</v>
      </c>
      <c r="F57" s="46" t="str">
        <f>IF(OR(L57&lt;&gt;"○",入力!K28=""),"",入力!K28)</f>
        <v>あこ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大森</v>
      </c>
      <c r="D58" s="46" t="str">
        <f>IF(OR(L58&lt;&gt;"○",入力!K31=""),"",入力!K31)</f>
        <v>桜子</v>
      </c>
      <c r="E58" s="46" t="str">
        <f>IF(OR(L58&lt;&gt;"○",入力!F30=""),"",入力!F30)</f>
        <v>おおもり</v>
      </c>
      <c r="F58" s="46" t="str">
        <f>IF(OR(L58&lt;&gt;"○",入力!K30=""),"",入力!K30)</f>
        <v>さくらこ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矢部</v>
      </c>
      <c r="D59" s="46" t="str">
        <f>IF(OR(L59&lt;&gt;"○",入力!AE21=""),"",入力!AE21)</f>
        <v>莉杏</v>
      </c>
      <c r="E59" s="46" t="str">
        <f>IF(OR(L59&lt;&gt;"○",入力!Z20=""),"",入力!Z20)</f>
        <v>やべ</v>
      </c>
      <c r="F59" s="46" t="str">
        <f>IF(OR(L59&lt;&gt;"○",入力!AE20=""),"",入力!AE20)</f>
        <v>りあん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吉武</v>
      </c>
      <c r="D60" s="46" t="str">
        <f>IF(OR(L60&lt;&gt;"○",入力!AE23=""),"",入力!AE23)</f>
        <v>奈海</v>
      </c>
      <c r="E60" s="46" t="str">
        <f>IF(OR(L60&lt;&gt;"○",入力!Z22=""),"",入力!Z22)</f>
        <v>よしたけ</v>
      </c>
      <c r="F60" s="46" t="str">
        <f>IF(OR(L60&lt;&gt;"○",入力!AE22=""),"",入力!AE22)</f>
        <v>ななみ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小田倉</v>
      </c>
      <c r="D61" s="46" t="str">
        <f>IF(OR(L61&lt;&gt;"○",入力!AE25=""),"",入力!AE25)</f>
        <v>なつみ</v>
      </c>
      <c r="E61" s="46" t="str">
        <f>IF(OR(L61&lt;&gt;"○",入力!Z24=""),"",入力!Z24)</f>
        <v>おだくら</v>
      </c>
      <c r="F61" s="46" t="str">
        <f>IF(OR(L61&lt;&gt;"○",入力!AE24=""),"",入力!AE24)</f>
        <v>なつみ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佐藤</v>
      </c>
      <c r="D62" s="46" t="str">
        <f>IF(OR(L62&lt;&gt;"○",入力!AE27=""),"",入力!AE27)</f>
        <v>紗佳</v>
      </c>
      <c r="E62" s="46" t="str">
        <f>IF(OR(L62&lt;&gt;"○",入力!Z26=""),"",入力!Z26)</f>
        <v>さとう</v>
      </c>
      <c r="F62" s="46" t="str">
        <f>IF(OR(L62&lt;&gt;"○",入力!AE26=""),"",入力!AE26)</f>
        <v>すずか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菊池</v>
      </c>
      <c r="D63" s="46" t="str">
        <f>IF(OR(L63&lt;&gt;"○",入力!AE29=""),"",入力!AE29)</f>
        <v>日和</v>
      </c>
      <c r="E63" s="46" t="str">
        <f>IF(OR(L63&lt;&gt;"○",入力!Z28=""),"",入力!Z28)</f>
        <v>きくち</v>
      </c>
      <c r="F63" s="46" t="str">
        <f>IF(OR(L63&lt;&gt;"○",入力!AE28=""),"",入力!AE28)</f>
        <v>ひより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生沼 まり子</dc:creator>
  <cp:lastModifiedBy>OWNER</cp:lastModifiedBy>
  <cp:lastPrinted>2018-10-29T22:36:32Z</cp:lastPrinted>
  <dcterms:created xsi:type="dcterms:W3CDTF">2018-10-29T22:37:40Z</dcterms:created>
  <dcterms:modified xsi:type="dcterms:W3CDTF">2018-11-01T13:46:03Z</dcterms:modified>
</cp:coreProperties>
</file>