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Default Extension="jpeg" ContentType="image/jpeg"/>
  <Default Extension="png" ContentType="image/png"/>
  <Default Extension="tiff" ContentType="image/tiff"/>
  <Default Extension="gif" ContentType="image/gif"/>
  <Default Extension="wmf" ContentType="image/x-wmf"/>
  <Default Extension="emf" ContentType="image/x-emf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7" rupBuild="14420"/>
  <workbookPr codeName="ThisWorkbook" defaultThemeVersion="124226" showInkAnnotation="0"/>
  <mc:AlternateContent xmlns:mc="http://schemas.openxmlformats.org/markup-compatibility/2006">
    <mc:Choice Requires="x15">
      <x15ac:absPath xmlns:x15ac="http://schemas.microsoft.com/office/spreadsheetml/2010/11/ac" url="\\yh-19-00018056\みんなのフォルダ\職員\秦　加奈恵\部活\R４岩崎じょばれ\"/>
    </mc:Choice>
  </mc:AlternateContent>
  <bookViews>
    <workbookView activeTab="2" windowHeight="10425" windowWidth="19425" xWindow="-105" yWindow="-105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<sst xmlns="http://schemas.openxmlformats.org/spreadsheetml/2006/main" count="1490" uniqueCount="758">
  <si>
    <r>
      <t>ふりがな</t>
    </r>
    <phoneticPr fontId="2"/>
  </si>
  <si>
    <r>
      <t>電　話　番　号</t>
    </r>
    <rPh sb="0" eb="1">
      <t>デン</t>
    </rPh>
    <rPh sb="2" eb="3">
      <t>ハナシ</t>
    </rPh>
    <rPh sb="4" eb="5">
      <t>バン</t>
    </rPh>
    <rPh sb="6" eb="7">
      <t>ゴウ</t>
    </rPh>
    <phoneticPr fontId="2"/>
  </si>
  <si>
    <r>
      <t>学校名</t>
    </r>
    <rPh sb="0" eb="2">
      <t>ガッコウ</t>
    </rPh>
    <rPh sb="2" eb="3">
      <t>メイ</t>
    </rPh>
    <phoneticPr fontId="2"/>
  </si>
  <si>
    <r>
      <t>―</t>
    </r>
    <phoneticPr fontId="2"/>
  </si>
  <si>
    <r>
      <t>Ｆ　Ａ　Ｘ</t>
    </r>
    <phoneticPr fontId="2"/>
  </si>
  <si>
    <r>
      <t>所在地</t>
    </r>
    <rPh sb="0" eb="3">
      <t>ショザイチ</t>
    </rPh>
    <phoneticPr fontId="2"/>
  </si>
  <si>
    <r>
      <t>監督</t>
    </r>
    <rPh sb="0" eb="2">
      <t>カントク</t>
    </rPh>
    <phoneticPr fontId="2"/>
  </si>
  <si>
    <r>
      <t>コーチ</t>
    </r>
    <phoneticPr fontId="2"/>
  </si>
  <si>
    <r>
      <t>マネージャー</t>
    </r>
    <phoneticPr fontId="2"/>
  </si>
  <si>
    <r>
      <t>主将</t>
    </r>
    <rPh sb="0" eb="2">
      <t>シュショウ</t>
    </rPh>
    <phoneticPr fontId="2"/>
  </si>
  <si>
    <r>
      <t>選手登録</t>
    </r>
    <rPh sb="0" eb="2">
      <t>センシュ</t>
    </rPh>
    <rPh sb="2" eb="4">
      <t>トウロク</t>
    </rPh>
    <phoneticPr fontId="2"/>
  </si>
  <si>
    <r>
      <t>ＮＯ</t>
    </r>
    <phoneticPr fontId="2"/>
  </si>
  <si>
    <r>
      <t>背番号</t>
    </r>
    <rPh sb="0" eb="3">
      <t>セバンゴウ</t>
    </rPh>
    <phoneticPr fontId="2"/>
  </si>
  <si>
    <r>
      <t>-</t>
    </r>
    <phoneticPr fontId="2"/>
  </si>
  <si>
    <r>
      <t>郵便番号</t>
    </r>
    <rPh sb="0" eb="4">
      <t>ユウビンバンゴウ</t>
    </rPh>
    <phoneticPr fontId="2"/>
  </si>
  <si>
    <r>
      <t>身長
(cm)</t>
    </r>
    <rPh sb="0" eb="2">
      <t>シンチョウ</t>
    </rPh>
    <phoneticPr fontId="2"/>
  </si>
  <si>
    <r>
      <t>掲載
許可</t>
    </r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</si>
  <si>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</si>
  <si>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</si>
  <si>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</si>
  <si>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</si>
  <si>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</si>
  <si>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</si>
  <si>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</si>
  <si>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</si>
  <si>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</si>
  <si>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</si>
  <si>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</si>
  <si>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</si>
  <si>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</si>
  <si>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</si>
  <si>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</si>
  <si>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</si>
  <si>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</si>
  <si>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</si>
  <si>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</si>
  <si>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</si>
  <si>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</si>
  <si>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</si>
  <si>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</si>
  <si>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</si>
  <si>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</si>
  <si>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</si>
  <si>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</si>
  <si>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</si>
  <si>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</si>
  <si>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</si>
  <si>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</si>
  <si>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</si>
  <si>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</si>
  <si>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</si>
  <si>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</si>
  <si>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</si>
  <si>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</si>
  <si>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</si>
  <si>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</si>
  <si>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</si>
  <si>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</si>
  <si>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</si>
  <si>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</si>
  <si>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</si>
  <si>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</si>
  <si>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</si>
  <si>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</si>
  <si>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</si>
  <si>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</si>
  <si>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</si>
  <si>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</si>
  <si>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</si>
  <si>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</si>
  <si>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</si>
  <si>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</si>
  <si>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</si>
  <si>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</si>
  <si>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</si>
  <si>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</si>
  <si>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</si>
  <si>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</si>
  <si>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</si>
  <si>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</si>
  <si>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</si>
  <si>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</si>
  <si>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</si>
  <si>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</si>
  <si>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</si>
  <si>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</si>
  <si>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</si>
  <si>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</si>
  <si>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</si>
  <si>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</si>
  <si>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</si>
  <si>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</si>
  <si>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</si>
  <si>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</si>
  <si>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</si>
  <si>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</si>
  <si>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</si>
  <si>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</si>
  <si>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</si>
  <si>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</si>
  <si>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</si>
  <si>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</si>
  <si>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</si>
  <si>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</si>
  <si>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</si>
  <si>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</si>
  <si>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</si>
  <si>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</si>
  <si>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</si>
  <si>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</si>
  <si>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</si>
  <si>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</si>
  <si>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</si>
  <si>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</si>
  <si>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</si>
  <si>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</si>
  <si>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</si>
  <si>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</si>
  <si>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</si>
  <si>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</si>
  <si>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</si>
  <si>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</si>
  <si>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</si>
  <si>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</si>
  <si>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</si>
  <si>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</si>
  <si>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</si>
  <si>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</si>
  <si>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</si>
  <si>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</si>
  <si>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</si>
  <si>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</si>
  <si>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</si>
  <si>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</si>
  <si>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</si>
  <si>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</si>
  <si>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</si>
  <si>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</si>
  <si>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</si>
  <si>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</si>
  <si>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</si>
  <si>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</si>
  <si>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</si>
  <si>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</si>
  <si>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</si>
  <si>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</si>
  <si>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</si>
  <si>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</si>
  <si>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</si>
  <si>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</si>
  <si>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</si>
  <si>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</si>
  <si>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</si>
  <si>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</si>
  <si>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</si>
  <si>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</si>
  <si>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</si>
  <si>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</si>
  <si>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</si>
  <si>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</si>
  <si>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</si>
  <si>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</si>
  <si>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</si>
  <si>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</si>
  <si>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</si>
  <si>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</si>
  <si>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</si>
  <si>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</si>
  <si>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</si>
  <si>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</si>
  <si>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</si>
  <si>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</si>
  <si>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</si>
  <si>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</si>
  <si>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</si>
  <si>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</si>
  <si>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</si>
  <si>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</si>
  <si>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</si>
  <si>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</si>
  <si>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</si>
  <si>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</si>
  <si>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</si>
  <si>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</si>
  <si>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</si>
  <si>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</si>
  <si>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</si>
  <si>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</si>
  <si>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</si>
  <si>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</si>
  <si>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</si>
  <si>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</si>
  <si>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</si>
  <si>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</si>
  <si>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</si>
  <si>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</si>
  <si>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</si>
  <si>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</si>
  <si>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</si>
  <si>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</si>
  <si>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</si>
  <si>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</si>
  <si>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</si>
  <si>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</si>
  <si>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</si>
  <si>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</si>
  <si>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</si>
  <si>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</si>
  <si>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</si>
  <si>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</si>
  <si>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</si>
  <si>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</si>
  <si>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</si>
  <si>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</si>
  <si>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</si>
  <si>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</si>
  <si>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</si>
  <si>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</si>
  <si>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</si>
  <si>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</si>
  <si>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</si>
  <si>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</si>
  <si>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</si>
  <si>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</si>
  <si>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</si>
  <si>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</si>
  <si>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</si>
  <si>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</si>
  <si>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</si>
  <si>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</si>
  <si>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</si>
  <si>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</si>
  <si>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</si>
  <si>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</si>
  <si>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</si>
  <si>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</si>
  <si>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</si>
  <si>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</si>
  <si>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</si>
  <si>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</si>
  <si>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</si>
  <si>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</si>
  <si>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</si>
  <si>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</si>
  <si>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</si>
  <si>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</si>
  <si>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</si>
  <si>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</si>
  <si>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</si>
  <si>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</si>
  <si>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</si>
  <si>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</si>
  <si>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</si>
  <si>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</si>
  <si>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</si>
  <si>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</si>
  <si>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</si>
  <si>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</si>
  <si>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</si>
  <si>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</si>
  <si>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</si>
  <si>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</si>
  <si>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</si>
  <si>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</si>
  <si>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</si>
  <si>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</si>
  <si>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</si>
  <si>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</si>
  <si>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</si>
  <si>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</si>
  <si>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</si>
  <si>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</si>
  <si>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</si>
  <si>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</si>
  <si>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</si>
  <si>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</si>
  <si>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</si>
  <si>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</si>
  <si>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</si>
  <si>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</si>
  <si>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</si>
  <si>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</si>
  <si>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</si>
  <si>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</si>
  <si>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</si>
  <si>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</si>
  <si>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</si>
  <si>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</si>
  <si>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</si>
  <si>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</si>
  <si>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</si>
  <si>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</si>
  <si>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</si>
  <si>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</si>
  <si>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</si>
  <si>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</si>
  <si>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</si>
  <si>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</si>
  <si>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</si>
  <si>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</si>
  <si>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</si>
  <si>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</si>
  <si>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</si>
  <si>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</si>
  <si>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</si>
  <si>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</si>
  <si>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</si>
  <si>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</si>
  <si>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</si>
  <si>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</si>
  <si>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</si>
  <si>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</si>
  <si>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</si>
  <si>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</si>
  <si>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</si>
  <si>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</si>
  <si>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</si>
  <si>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</si>
  <si>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</si>
  <si>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</si>
  <si>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</si>
  <si>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</si>
  <si>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</si>
  <si>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</si>
  <si>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</si>
  <si>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</si>
  <si>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</si>
  <si>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</si>
  <si>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</si>
  <si>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</si>
  <si>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</si>
  <si>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</si>
  <si>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</si>
  <si>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</si>
  <si>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</si>
  <si>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</si>
  <si>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</si>
  <si>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</si>
  <si>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</si>
  <si>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</si>
  <si>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</si>
  <si>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</si>
  <si>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</si>
  <si>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</si>
  <si>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</si>
  <si>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</si>
  <si>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</si>
  <si>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</si>
  <si>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</si>
  <si>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</si>
  <si>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</si>
  <si>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</si>
  <si>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</si>
  <si>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</si>
  <si>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</si>
  <si>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</si>
  <si>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</si>
  <si>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</si>
  <si>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</si>
  <si>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</si>
  <si>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</si>
  <si>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</si>
  <si>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</si>
  <si>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</si>
  <si>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</si>
  <si>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</si>
  <si>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</si>
  <si>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</si>
  <si>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</si>
  <si>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</si>
  <si>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</si>
  <si>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</si>
  <si>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</si>
  <si>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</si>
  <si>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</si>
  <si>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</si>
  <si>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</si>
  <si>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</si>
  <si>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</si>
  <si>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</si>
  <si>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</si>
  <si>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</si>
  <si>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</si>
  <si>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</si>
  <si>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</si>
  <si>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</si>
  <si>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</si>
  <si>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</si>
  <si>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</si>
  <si>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</si>
  <si>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</si>
  <si>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</si>
  <si>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</si>
  <si>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</si>
  <si>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</si>
  <si>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</si>
  <si>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</si>
  <si>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</si>
  <si>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</si>
  <si>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</si>
  <si>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</si>
  <si>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</si>
  <si>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</si>
  <si>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</si>
  <si>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</si>
  <si>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</si>
  <si>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</si>
  <si>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</si>
  <si>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</si>
  <si>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</si>
  <si>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</si>
  <si>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</si>
  <si>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</si>
  <si>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</si>
  <si>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</si>
  <si>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</si>
  <si>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</si>
  <si>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</si>
  <si>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</si>
  <si>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</si>
  <si>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</si>
  <si>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</si>
  <si>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</si>
  <si>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</si>
  <si>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</si>
  <si>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</si>
  <si>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</si>
  <si>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</si>
  <si>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</si>
  <si>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</si>
  <si>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</si>
  <si>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</si>
  <si>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</si>
  <si>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</si>
  <si>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</si>
  <si>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</si>
  <si>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</si>
  <si>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</si>
  <si>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</si>
  <si>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</si>
  <si>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</si>
  <si>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</si>
  <si>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</si>
  <si>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</si>
  <si>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</si>
  <si>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</si>
  <si>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</si>
  <si>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</si>
  <si>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</si>
  <si>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</si>
  <si>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</si>
  <si>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</si>
  <si>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</si>
  <si>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</si>
  <si>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</si>
  <si>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</si>
  <si>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</si>
  <si>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</si>
  <si>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</si>
  <si>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</si>
  <si>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</si>
  <si>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</si>
  <si>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</si>
  <si>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</si>
  <si>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</si>
  <si>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</si>
  <si>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</si>
  <si>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</si>
  <si>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</si>
  <si>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</si>
  <si>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</si>
  <si>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</si>
  <si>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</si>
  <si>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</si>
  <si>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</si>
  <si>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</si>
  <si>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</si>
  <si>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</si>
  <si>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</si>
  <si>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</si>
  <si>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</si>
  <si>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</si>
  <si>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</si>
  <si>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</si>
  <si>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</si>
  <si>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</si>
  <si>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</si>
  <si>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</si>
  <si>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</si>
  <si>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</si>
  <si>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</si>
  <si>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</si>
  <si>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</si>
  <si>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</si>
  <si>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</si>
  <si>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</si>
  <si>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</si>
  <si>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</si>
  <si>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</si>
  <si>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</si>
  <si>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</si>
  <si>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</si>
  <si>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</si>
  <si>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</si>
  <si>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</si>
  <si>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</si>
  <si>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</si>
  <si>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</si>
  <si>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</si>
  <si>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</si>
  <si>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</si>
  <si>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</si>
  <si>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</si>
  <si>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</si>
  <si>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</si>
  <si>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</si>
  <si>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</si>
  <si>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</si>
  <si>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</si>
  <si>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</si>
  <si>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</si>
  <si>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</si>
  <si>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</si>
  <si>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</si>
  <si>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</si>
  <si>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</si>
  <si>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</si>
  <si>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</si>
  <si>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</si>
  <si>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</si>
  <si>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</si>
  <si>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</si>
  <si>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</si>
  <si>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</si>
  <si>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</si>
  <si>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</si>
  <si>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</si>
  <si>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</si>
  <si>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</si>
  <si>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</si>
  <si>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</si>
  <si>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</si>
  <si>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r>
      <t>姓</t>
    </r>
    <rPh sb="0" eb="1">
      <t>セイ</t>
    </rPh>
    <phoneticPr fontId="2"/>
  </si>
  <si>
    <r>
      <t>名</t>
    </r>
    <rPh sb="0" eb="1">
      <t>メイ</t>
    </rPh>
    <phoneticPr fontId="2"/>
  </si>
  <si>
    <t>○</t>
  </si>
  <si>
    <r>
      <t>どちらかに○</t>
    </r>
    <phoneticPr fontId="2"/>
  </si>
  <si>
    <r>
      <t>男子1・女子2</t>
    </r>
    <rPh sb="0" eb="2">
      <t>ダンシ</t>
    </rPh>
    <rPh sb="4" eb="6">
      <t>ジョシ</t>
    </rPh>
    <phoneticPr fontId="2"/>
  </si>
  <si>
    <r>
      <t>チーム番号</t>
    </r>
    <rPh sb="3" eb="5">
      <t>バンゴウ</t>
    </rPh>
    <phoneticPr fontId="2"/>
  </si>
  <si>
    <r>
      <t>ブロック</t>
    </r>
    <phoneticPr fontId="2"/>
  </si>
  <si>
    <r>
      <t>チーム番号</t>
    </r>
    <rPh sb="3" eb="5">
      <t>バンゴウ</t>
    </rPh>
    <phoneticPr fontId="11"/>
  </si>
  <si>
    <r>
      <t>ブロック</t>
    </r>
    <phoneticPr fontId="11"/>
  </si>
  <si>
    <r>
      <t>学校名</t>
    </r>
    <rPh sb="0" eb="2">
      <t>ガッコウ</t>
    </rPh>
    <rPh sb="2" eb="3">
      <t>メイ</t>
    </rPh>
    <phoneticPr fontId="11"/>
  </si>
  <si>
    <r>
      <t>横浜</t>
    </r>
    <phoneticPr fontId="11"/>
  </si>
  <si>
    <r>
      <t>横浜</t>
    </r>
    <phoneticPr fontId="11"/>
  </si>
  <si>
    <r>
      <t>神奈川区</t>
    </r>
    <phoneticPr fontId="11"/>
  </si>
  <si>
    <r>
      <t>磯子区</t>
    </r>
    <phoneticPr fontId="11"/>
  </si>
  <si>
    <r>
      <t>旭区</t>
    </r>
    <phoneticPr fontId="11"/>
  </si>
  <si>
    <r>
      <t>横浜</t>
    </r>
    <phoneticPr fontId="11"/>
  </si>
  <si>
    <r>
      <t>横浜</t>
    </r>
    <phoneticPr fontId="11"/>
  </si>
  <si>
    <r>
      <t>横浜市立六ツ川中学校</t>
    </r>
    <phoneticPr fontId="11"/>
  </si>
  <si>
    <r>
      <t>国立</t>
    </r>
    <rPh sb="0" eb="2">
      <t>コクリツ</t>
    </rPh>
    <phoneticPr fontId="11"/>
  </si>
  <si>
    <r>
      <t>301</t>
    </r>
    <phoneticPr fontId="11"/>
  </si>
  <si>
    <r>
      <t>横浜学園中学校</t>
    </r>
    <phoneticPr fontId="11"/>
  </si>
  <si>
    <r>
      <t>川崎</t>
    </r>
    <phoneticPr fontId="11"/>
  </si>
  <si>
    <r>
      <t>相模原</t>
    </r>
    <phoneticPr fontId="11"/>
  </si>
  <si>
    <r>
      <t>相模原</t>
    </r>
    <phoneticPr fontId="11"/>
  </si>
  <si>
    <r>
      <t>相模原</t>
    </r>
    <phoneticPr fontId="11"/>
  </si>
  <si>
    <r>
      <t>横須賀</t>
    </r>
    <rPh sb="0" eb="3">
      <t>ヨコスカ</t>
    </rPh>
    <phoneticPr fontId="11"/>
  </si>
  <si>
    <r>
      <t>葉山町</t>
    </r>
    <rPh sb="0" eb="2">
      <t>ハヤマ</t>
    </rPh>
    <rPh sb="2" eb="3">
      <t>マチ</t>
    </rPh>
    <phoneticPr fontId="11"/>
  </si>
  <si>
    <r>
      <t>湘南</t>
    </r>
    <rPh sb="0" eb="2">
      <t>ショウナン</t>
    </rPh>
    <phoneticPr fontId="11"/>
  </si>
  <si>
    <r>
      <t>鎌倉市</t>
    </r>
    <phoneticPr fontId="11"/>
  </si>
  <si>
    <r>
      <t>中</t>
    </r>
    <rPh sb="0" eb="1">
      <t>ナカ</t>
    </rPh>
    <phoneticPr fontId="11"/>
  </si>
  <si>
    <r>
      <t>県央</t>
    </r>
    <rPh sb="0" eb="2">
      <t>ケンオウ</t>
    </rPh>
    <phoneticPr fontId="11"/>
  </si>
  <si>
    <r>
      <t>県西</t>
    </r>
    <rPh sb="0" eb="2">
      <t>ケンセイ</t>
    </rPh>
    <phoneticPr fontId="11"/>
  </si>
  <si>
    <r>
      <t>山北町立三保中学校</t>
    </r>
    <phoneticPr fontId="11"/>
  </si>
  <si>
    <r>
      <t>外部・教職員</t>
    </r>
    <rPh sb="0" eb="2">
      <t>ガイブ</t>
    </rPh>
    <rPh sb="3" eb="6">
      <t>キョウショクイン</t>
    </rPh>
    <phoneticPr fontId="2"/>
  </si>
  <si>
    <r>
      <t>学
年</t>
    </r>
    <rPh sb="0" eb="1">
      <t>ガク</t>
    </rPh>
    <rPh sb="2" eb="3">
      <t>ネン</t>
    </rPh>
    <phoneticPr fontId="2"/>
  </si>
  <si>
    <r>
      <t>　名前は背番号が若い順　外字(ＰＣで入力不可の文字)は禁止</t>
    </r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</si>
  <si>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r>
      <t>ふりがな</t>
    </r>
    <phoneticPr fontId="2"/>
  </si>
  <si>
    <r>
      <t>チーム①</t>
    </r>
    <phoneticPr fontId="2"/>
  </si>
  <si>
    <r>
      <t>チーム①
チーム番号</t>
    </r>
    <rPh sb="8" eb="10">
      <t>バンゴウ</t>
    </rPh>
    <phoneticPr fontId="2"/>
  </si>
  <si>
    <r>
      <t>ブロック</t>
    </r>
    <phoneticPr fontId="2"/>
  </si>
  <si>
    <r>
      <t>チーム①
学校名</t>
    </r>
    <rPh sb="5" eb="7">
      <t>ガッコウ</t>
    </rPh>
    <rPh sb="7" eb="8">
      <t>メイ</t>
    </rPh>
    <phoneticPr fontId="2"/>
  </si>
  <si>
    <r>
      <t>―</t>
    </r>
    <phoneticPr fontId="2"/>
  </si>
  <si>
    <r>
      <t>Ｆ　Ａ　Ｘ</t>
    </r>
    <phoneticPr fontId="2"/>
  </si>
  <si>
    <r>
      <t>-</t>
    </r>
    <phoneticPr fontId="2"/>
  </si>
  <si>
    <r>
      <t>―</t>
    </r>
    <phoneticPr fontId="2"/>
  </si>
  <si>
    <r>
      <t>チーム②</t>
    </r>
    <phoneticPr fontId="2"/>
  </si>
  <si>
    <r>
      <t>チーム②
チーム番号</t>
    </r>
    <rPh sb="8" eb="10">
      <t>バンゴウ</t>
    </rPh>
    <phoneticPr fontId="2"/>
  </si>
  <si>
    <r>
      <t>チーム②
学校名</t>
    </r>
    <rPh sb="5" eb="7">
      <t>ガッコウ</t>
    </rPh>
    <rPh sb="7" eb="8">
      <t>メイ</t>
    </rPh>
    <phoneticPr fontId="2"/>
  </si>
  <si>
    <r>
      <t>Ｆ　Ａ　Ｘ</t>
    </r>
    <phoneticPr fontId="2"/>
  </si>
  <si>
    <r>
      <t>-</t>
    </r>
    <phoneticPr fontId="2"/>
  </si>
  <si>
    <r>
      <t>どちらかに○</t>
    </r>
    <phoneticPr fontId="2"/>
  </si>
  <si>
    <r>
      <t>コーチ</t>
    </r>
    <phoneticPr fontId="2"/>
  </si>
  <si>
    <r>
      <t>ふりがな</t>
    </r>
    <phoneticPr fontId="2"/>
  </si>
  <si>
    <r>
      <t>ＮＯ</t>
    </r>
    <phoneticPr fontId="2"/>
  </si>
  <si>
    <r>
      <t>○</t>
    </r>
    <phoneticPr fontId="2"/>
  </si>
  <si>
    <r>
      <t>チーム①
選手背番号</t>
    </r>
    <rPh sb="5" eb="7">
      <t>センシュ</t>
    </rPh>
    <rPh sb="7" eb="8">
      <t>セ</t>
    </rPh>
    <rPh sb="8" eb="10">
      <t>バンゴウ</t>
    </rPh>
    <phoneticPr fontId="2"/>
  </si>
  <si>
    <r>
      <t>チーム②
選手背番号</t>
    </r>
    <rPh sb="5" eb="7">
      <t>センシュ</t>
    </rPh>
    <rPh sb="7" eb="8">
      <t>セ</t>
    </rPh>
    <rPh sb="8" eb="10">
      <t>バンゴウ</t>
    </rPh>
    <phoneticPr fontId="2"/>
  </si>
  <si>
    <r>
      <t>　合同チームのみ，所属学校の確認のために背番号を入力してください。</t>
    </r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</si>
  <si>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r>
      <t>合同チーム専用</t>
    </r>
    <rPh sb="0" eb="2">
      <t>ゴウドウ</t>
    </rPh>
    <rPh sb="5" eb="7">
      <t>センヨウ</t>
    </rPh>
    <phoneticPr fontId="2"/>
  </si>
  <si>
    <r>
      <t>川崎</t>
    </r>
    <phoneticPr fontId="11"/>
  </si>
  <si>
    <r>
      <t>川崎市立川崎高等学校附属中学校</t>
    </r>
    <phoneticPr fontId="2"/>
  </si>
  <si>
    <r>
      <t>Tourney標準シート</t>
    </r>
    <rPh sb="7" eb="9">
      <t>ヒョウジュン</t>
    </rPh>
    <phoneticPr fontId="15"/>
  </si>
  <si>
    <r>
      <t>ver</t>
    </r>
    <phoneticPr fontId="15"/>
  </si>
  <si>
    <r>
      <t>作成</t>
    </r>
    <rPh sb="0" eb="2">
      <t>サクセイ</t>
    </rPh>
    <phoneticPr fontId="15"/>
  </si>
  <si>
    <r>
      <t>作成日</t>
    </r>
    <rPh sb="0" eb="3">
      <t>サクセイビ</t>
    </rPh>
    <phoneticPr fontId="15"/>
  </si>
  <si>
    <r>
      <t>修正</t>
    </r>
    <rPh sb="0" eb="2">
      <t>シュウセイ</t>
    </rPh>
    <phoneticPr fontId="15"/>
  </si>
  <si>
    <r>
      <t>修正日</t>
    </r>
    <rPh sb="0" eb="3">
      <t>シュウセイビ</t>
    </rPh>
    <phoneticPr fontId="15"/>
  </si>
  <si>
    <r>
      <t>河部誠一</t>
    </r>
    <rPh sb="0" eb="2">
      <t>カワベ</t>
    </rPh>
    <rPh sb="2" eb="4">
      <t>セイイチ</t>
    </rPh>
    <phoneticPr fontId="15"/>
  </si>
  <si>
    <r>
      <t>大会名</t>
    </r>
    <rPh sb="0" eb="3">
      <t>タイカイメイ</t>
    </rPh>
    <phoneticPr fontId="15"/>
  </si>
  <si>
    <r>
      <t>男女</t>
    </r>
    <rPh sb="0" eb="2">
      <t>ダンジョ</t>
    </rPh>
    <phoneticPr fontId="15"/>
  </si>
  <si>
    <r>
      <t>購入部数</t>
    </r>
    <rPh sb="0" eb="2">
      <t>コウニュウ</t>
    </rPh>
    <rPh sb="2" eb="4">
      <t>ブスウ</t>
    </rPh>
    <phoneticPr fontId="15"/>
  </si>
  <si>
    <r>
      <t>コメント</t>
    </r>
    <phoneticPr fontId="15"/>
  </si>
  <si>
    <r>
      <t>チームID</t>
    </r>
    <phoneticPr fontId="15"/>
  </si>
  <si>
    <r>
      <t>チーム名</t>
    </r>
    <rPh sb="3" eb="4">
      <t>メイ</t>
    </rPh>
    <phoneticPr fontId="15"/>
  </si>
  <si>
    <r>
      <t>チーム名よみ</t>
    </r>
    <rPh sb="3" eb="4">
      <t>メイ</t>
    </rPh>
    <phoneticPr fontId="15"/>
  </si>
  <si>
    <r>
      <t>ブロック・支部</t>
    </r>
    <rPh sb="5" eb="7">
      <t>シブ</t>
    </rPh>
    <phoneticPr fontId="15"/>
  </si>
  <si>
    <r>
      <t>郵便番号1</t>
    </r>
    <rPh sb="0" eb="2">
      <t>ユウビン</t>
    </rPh>
    <rPh sb="2" eb="4">
      <t>バンゴウ</t>
    </rPh>
    <phoneticPr fontId="15"/>
  </si>
  <si>
    <r>
      <t>郵便番号2</t>
    </r>
    <rPh sb="0" eb="2">
      <t>ユウビン</t>
    </rPh>
    <rPh sb="2" eb="4">
      <t>バンゴウ</t>
    </rPh>
    <phoneticPr fontId="15"/>
  </si>
  <si>
    <r>
      <t>住所</t>
    </r>
    <rPh sb="0" eb="2">
      <t>ジュウショ</t>
    </rPh>
    <phoneticPr fontId="15"/>
  </si>
  <si>
    <r>
      <t>電話番号1</t>
    </r>
    <rPh sb="0" eb="2">
      <t>デンワ</t>
    </rPh>
    <rPh sb="2" eb="4">
      <t>バンゴウ</t>
    </rPh>
    <phoneticPr fontId="15"/>
  </si>
  <si>
    <r>
      <t>電話番号2</t>
    </r>
    <rPh sb="0" eb="2">
      <t>デンワ</t>
    </rPh>
    <rPh sb="2" eb="4">
      <t>バンゴウ</t>
    </rPh>
    <phoneticPr fontId="15"/>
  </si>
  <si>
    <r>
      <t>電話番号3</t>
    </r>
    <rPh sb="0" eb="2">
      <t>デンワ</t>
    </rPh>
    <rPh sb="2" eb="4">
      <t>バンゴウ</t>
    </rPh>
    <phoneticPr fontId="15"/>
  </si>
  <si>
    <r>
      <t>ファックス1</t>
    </r>
    <phoneticPr fontId="15"/>
  </si>
  <si>
    <r>
      <t>ファックス2</t>
    </r>
    <phoneticPr fontId="15"/>
  </si>
  <si>
    <t>ファックス3</t>
  </si>
  <si>
    <r>
      <t>学校長名</t>
    </r>
    <rPh sb="0" eb="3">
      <t>ガッコウチョウ</t>
    </rPh>
    <rPh sb="3" eb="4">
      <t>メイ</t>
    </rPh>
    <phoneticPr fontId="15"/>
  </si>
  <si>
    <r>
      <t>最寄り駅路線</t>
    </r>
    <rPh sb="0" eb="2">
      <t>モヨ</t>
    </rPh>
    <rPh sb="3" eb="4">
      <t>エキ</t>
    </rPh>
    <rPh sb="4" eb="6">
      <t>ロセン</t>
    </rPh>
    <phoneticPr fontId="15"/>
  </si>
  <si>
    <r>
      <t>最寄り駅</t>
    </r>
    <rPh sb="0" eb="2">
      <t>モヨ</t>
    </rPh>
    <rPh sb="3" eb="4">
      <t>エキ</t>
    </rPh>
    <phoneticPr fontId="15"/>
  </si>
  <si>
    <r>
      <t>スタッフNo.</t>
    </r>
    <phoneticPr fontId="15"/>
  </si>
  <si>
    <r>
      <t>役職</t>
    </r>
    <rPh sb="0" eb="2">
      <t>ヤクショク</t>
    </rPh>
    <phoneticPr fontId="15"/>
  </si>
  <si>
    <r>
      <t>スタッフ姓</t>
    </r>
    <rPh sb="4" eb="5">
      <t>セイ</t>
    </rPh>
    <phoneticPr fontId="15"/>
  </si>
  <si>
    <r>
      <t>スタッフ名</t>
    </r>
    <rPh sb="4" eb="5">
      <t>メイ</t>
    </rPh>
    <phoneticPr fontId="15"/>
  </si>
  <si>
    <r>
      <t>スタッフ姓よみ</t>
    </r>
    <rPh sb="4" eb="5">
      <t>セイ</t>
    </rPh>
    <phoneticPr fontId="15"/>
  </si>
  <si>
    <r>
      <t>スタッフ名よみ</t>
    </r>
    <rPh sb="4" eb="5">
      <t>ナ</t>
    </rPh>
    <phoneticPr fontId="15"/>
  </si>
  <si>
    <r>
      <t>JVA番号</t>
    </r>
    <rPh sb="3" eb="5">
      <t>バンゴウ</t>
    </rPh>
    <phoneticPr fontId="15"/>
  </si>
  <si>
    <r>
      <t>資格番号1</t>
    </r>
    <rPh sb="0" eb="2">
      <t>シカク</t>
    </rPh>
    <rPh sb="2" eb="4">
      <t>バンゴウ</t>
    </rPh>
    <phoneticPr fontId="15"/>
  </si>
  <si>
    <r>
      <t>資格番号2</t>
    </r>
    <rPh sb="0" eb="2">
      <t>シカク</t>
    </rPh>
    <rPh sb="2" eb="4">
      <t>バンゴウ</t>
    </rPh>
    <phoneticPr fontId="15"/>
  </si>
  <si>
    <r>
      <t>資格番号3</t>
    </r>
    <rPh sb="0" eb="2">
      <t>シカク</t>
    </rPh>
    <rPh sb="2" eb="4">
      <t>バンゴウ</t>
    </rPh>
    <phoneticPr fontId="15"/>
  </si>
  <si>
    <r>
      <t>生年月日</t>
    </r>
    <rPh sb="0" eb="2">
      <t>セイネン</t>
    </rPh>
    <rPh sb="2" eb="4">
      <t>ガッピ</t>
    </rPh>
    <phoneticPr fontId="15"/>
  </si>
  <si>
    <r>
      <t>年齢</t>
    </r>
    <rPh sb="0" eb="2">
      <t>ネンレイ</t>
    </rPh>
    <phoneticPr fontId="15"/>
  </si>
  <si>
    <r>
      <t>メール</t>
    </r>
    <phoneticPr fontId="15"/>
  </si>
  <si>
    <r>
      <t>携帯1</t>
    </r>
    <rPh sb="0" eb="2">
      <t>ケイタイ</t>
    </rPh>
    <phoneticPr fontId="15"/>
  </si>
  <si>
    <r>
      <t>携帯2</t>
    </r>
    <rPh sb="0" eb="2">
      <t>ケイタイ</t>
    </rPh>
    <phoneticPr fontId="15"/>
  </si>
  <si>
    <r>
      <t>携帯3</t>
    </r>
    <rPh sb="0" eb="2">
      <t>ケイタイ</t>
    </rPh>
    <phoneticPr fontId="15"/>
  </si>
  <si>
    <r>
      <t>外部・教職員</t>
    </r>
    <rPh sb="0" eb="2">
      <t>ガイブ</t>
    </rPh>
    <rPh sb="3" eb="6">
      <t>キョウショクイン</t>
    </rPh>
    <phoneticPr fontId="15"/>
  </si>
  <si>
    <r>
      <t>電話1</t>
    </r>
    <rPh sb="0" eb="2">
      <t>デンワ</t>
    </rPh>
    <phoneticPr fontId="15"/>
  </si>
  <si>
    <r>
      <t>電話2</t>
    </r>
    <rPh sb="0" eb="2">
      <t>デンワ</t>
    </rPh>
    <phoneticPr fontId="15"/>
  </si>
  <si>
    <r>
      <t>電話3</t>
    </r>
    <rPh sb="0" eb="2">
      <t>デンワ</t>
    </rPh>
    <phoneticPr fontId="15"/>
  </si>
  <si>
    <r>
      <t>監督</t>
    </r>
    <rPh sb="0" eb="2">
      <t>カントク</t>
    </rPh>
    <phoneticPr fontId="15"/>
  </si>
  <si>
    <r>
      <t>コーチ1</t>
    </r>
    <phoneticPr fontId="15"/>
  </si>
  <si>
    <r>
      <t>コーチ2</t>
    </r>
    <phoneticPr fontId="15"/>
  </si>
  <si>
    <r>
      <t>トレーナー</t>
    </r>
    <phoneticPr fontId="15"/>
  </si>
  <si>
    <r>
      <t>マネージャー</t>
    </r>
    <phoneticPr fontId="15"/>
  </si>
  <si>
    <r>
      <t>部長</t>
    </r>
    <rPh sb="0" eb="2">
      <t>ブチョウ</t>
    </rPh>
    <phoneticPr fontId="15"/>
  </si>
  <si>
    <r>
      <t>連絡・申込責任者</t>
    </r>
    <rPh sb="0" eb="2">
      <t>レンラク</t>
    </rPh>
    <rPh sb="3" eb="5">
      <t>モウシコミ</t>
    </rPh>
    <rPh sb="5" eb="8">
      <t>セキニンシャ</t>
    </rPh>
    <phoneticPr fontId="15"/>
  </si>
  <si>
    <r>
      <t>帯同員</t>
    </r>
    <rPh sb="0" eb="2">
      <t>タイドウ</t>
    </rPh>
    <rPh sb="2" eb="3">
      <t>イン</t>
    </rPh>
    <phoneticPr fontId="15"/>
  </si>
  <si>
    <r>
      <t>キャプテン</t>
    </r>
    <phoneticPr fontId="15"/>
  </si>
  <si>
    <r>
      <t>キャプテン背番号</t>
    </r>
    <rPh sb="5" eb="8">
      <t>セバンゴウ</t>
    </rPh>
    <phoneticPr fontId="15"/>
  </si>
  <si>
    <r>
      <t>選手No.</t>
    </r>
    <rPh sb="0" eb="2">
      <t>センシュ</t>
    </rPh>
    <phoneticPr fontId="15"/>
  </si>
  <si>
    <r>
      <t>背番号</t>
    </r>
    <rPh sb="0" eb="3">
      <t>セバンゴウ</t>
    </rPh>
    <phoneticPr fontId="15"/>
  </si>
  <si>
    <r>
      <t>選手姓</t>
    </r>
    <rPh sb="2" eb="3">
      <t>セイ</t>
    </rPh>
    <phoneticPr fontId="15"/>
  </si>
  <si>
    <r>
      <t>選手名</t>
    </r>
    <rPh sb="2" eb="3">
      <t>メイ</t>
    </rPh>
    <phoneticPr fontId="15"/>
  </si>
  <si>
    <r>
      <t>選手姓よみ</t>
    </r>
    <rPh sb="2" eb="3">
      <t>セイ</t>
    </rPh>
    <phoneticPr fontId="15"/>
  </si>
  <si>
    <r>
      <t>選手名よみ</t>
    </r>
    <rPh sb="2" eb="3">
      <t>ナ</t>
    </rPh>
    <phoneticPr fontId="15"/>
  </si>
  <si>
    <r>
      <t>学校名</t>
    </r>
    <rPh sb="0" eb="2">
      <t>ガッコウ</t>
    </rPh>
    <rPh sb="2" eb="3">
      <t>メイ</t>
    </rPh>
    <phoneticPr fontId="15"/>
  </si>
  <si>
    <r>
      <t>学年</t>
    </r>
    <rPh sb="0" eb="2">
      <t>ガクネン</t>
    </rPh>
    <phoneticPr fontId="15"/>
  </si>
  <si>
    <r>
      <t>身長</t>
    </r>
    <rPh sb="0" eb="2">
      <t>シンチョウ</t>
    </rPh>
    <phoneticPr fontId="15"/>
  </si>
  <si>
    <r>
      <t>出身校</t>
    </r>
    <rPh sb="0" eb="2">
      <t>シュッシン</t>
    </rPh>
    <rPh sb="2" eb="3">
      <t>コウ</t>
    </rPh>
    <phoneticPr fontId="15"/>
  </si>
  <si>
    <r>
      <t>掲載可否</t>
    </r>
    <rPh sb="0" eb="2">
      <t>ケイサイ</t>
    </rPh>
    <rPh sb="2" eb="4">
      <t>カヒ</t>
    </rPh>
    <phoneticPr fontId="15"/>
  </si>
  <si>
    <r>
      <t>河部誠一</t>
    </r>
    <rPh sb="0" eb="2">
      <t>カワベ</t>
    </rPh>
    <rPh sb="2" eb="4">
      <t>セイイチ</t>
    </rPh>
    <phoneticPr fontId="15"/>
  </si>
  <si>
    <r>
      <t>都道府県</t>
    </r>
    <rPh sb="0" eb="4">
      <t>トドウフケン</t>
    </rPh>
    <phoneticPr fontId="15"/>
  </si>
  <si>
    <r>
      <t>住所1</t>
    </r>
    <rPh sb="0" eb="2">
      <t>ジュウショ</t>
    </rPh>
    <phoneticPr fontId="15"/>
  </si>
  <si>
    <r>
      <t>住所2</t>
    </r>
    <rPh sb="0" eb="2">
      <t>ジュウショ</t>
    </rPh>
    <phoneticPr fontId="15"/>
  </si>
  <si>
    <r>
      <t>申込予定部数</t>
    </r>
    <rPh sb="0" eb="2">
      <t>モウシコミ</t>
    </rPh>
    <rPh sb="2" eb="4">
      <t>ヨテイ</t>
    </rPh>
    <rPh sb="4" eb="6">
      <t>ブスウ</t>
    </rPh>
    <phoneticPr fontId="2"/>
  </si>
  <si>
    <r>
      <t>河部誠一</t>
    </r>
    <rPh sb="0" eb="2">
      <t>カワベ</t>
    </rPh>
    <rPh sb="2" eb="4">
      <t>セイイチ</t>
    </rPh>
    <phoneticPr fontId="2"/>
  </si>
  <si>
    <r>
      <t>教員</t>
    </r>
    <rPh sb="0" eb="2">
      <t>キョウイン</t>
    </rPh>
    <phoneticPr fontId="2"/>
  </si>
  <si>
    <r>
      <t>部活動指導員</t>
    </r>
    <rPh sb="0" eb="3">
      <t>ブカツドウ</t>
    </rPh>
    <rPh sb="3" eb="6">
      <t>シドウイン</t>
    </rPh>
    <phoneticPr fontId="2"/>
  </si>
  <si>
    <r>
      <t>教職員</t>
    </r>
    <rPh sb="0" eb="3">
      <t>キョウショクイン</t>
    </rPh>
    <phoneticPr fontId="2"/>
  </si>
  <si>
    <r>
      <t>外部指導者</t>
    </r>
    <rPh sb="0" eb="2">
      <t>ガイブ</t>
    </rPh>
    <rPh sb="2" eb="5">
      <t>シドウシャ</t>
    </rPh>
    <phoneticPr fontId="2"/>
  </si>
  <si>
    <r>
      <t>生徒</t>
    </r>
    <rPh sb="0" eb="2">
      <t>セイト</t>
    </rPh>
    <phoneticPr fontId="2"/>
  </si>
  <si>
    <r>
      <t>ふりがな</t>
    </r>
    <phoneticPr fontId="2"/>
  </si>
  <si>
    <r>
      <t>マネージャー</t>
    </r>
    <phoneticPr fontId="2"/>
  </si>
  <si>
    <r>
      <t>上記，記載チーム選手の大会参加を認めます。</t>
    </r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</si>
  <si>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r>
      <t>年</t>
    </r>
    <rPh sb="0" eb="1">
      <t>ネン</t>
    </rPh>
    <phoneticPr fontId="2"/>
  </si>
  <si>
    <r>
      <t>月</t>
    </r>
    <rPh sb="0" eb="1">
      <t>ガツ</t>
    </rPh>
    <phoneticPr fontId="2"/>
  </si>
  <si>
    <r>
      <t>日</t>
    </r>
    <rPh sb="0" eb="1">
      <t>ニチ</t>
    </rPh>
    <phoneticPr fontId="2"/>
  </si>
  <si>
    <r>
      <t>チーム①</t>
    </r>
    <phoneticPr fontId="2"/>
  </si>
  <si>
    <t/>
  </si>
  <si>
    <r>
      <t>校長</t>
    </r>
    <rPh sb="0" eb="2">
      <t>コウチョウ</t>
    </rPh>
    <phoneticPr fontId="2"/>
  </si>
  <si>
    <r>
      <t>印</t>
    </r>
    <rPh sb="0" eb="1">
      <t>シルシ</t>
    </rPh>
    <phoneticPr fontId="2"/>
  </si>
  <si>
    <r>
      <t>チーム②</t>
    </r>
    <phoneticPr fontId="2"/>
  </si>
  <si>
    <r>
      <t>令和４年度　神奈川県中学校バレーボール選手権大会
参加申込書</t>
    </r>
    <rPh sb="19" eb="22">
      <t>センシュケン</t>
    </rPh>
    <rPh sb="22" eb="24">
      <t>タイカイ</t>
    </rPh>
    <rPh sb="25" eb="30">
      <t>サンカモウシコミショ</t>
    </rPh>
    <phoneticPr fontId="2"/>
  </si>
  <si>
    <r>
      <t>045</t>
    </r>
    <phoneticPr fontId="2"/>
  </si>
  <si>
    <r>
      <t>331</t>
    </r>
    <phoneticPr fontId="2"/>
  </si>
  <si>
    <r>
      <t>3663</t>
    </r>
    <phoneticPr fontId="2"/>
  </si>
  <si>
    <r>
      <t>5593</t>
    </r>
    <phoneticPr fontId="2"/>
  </si>
  <si>
    <r>
      <t>240</t>
    </r>
    <phoneticPr fontId="2"/>
  </si>
  <si>
    <r>
      <t>0011</t>
    </r>
    <phoneticPr fontId="2"/>
  </si>
  <si>
    <r>
      <t>横浜市保土ケ谷区桜ケ丘2-6-1</t>
    </r>
    <rPh sb="0" eb="3">
      <t>ヨコハマシ</t>
    </rPh>
    <rPh sb="3" eb="8">
      <t>ホドガヤク</t>
    </rPh>
    <rPh sb="8" eb="11">
      <t>サクラガオカ</t>
    </rPh>
    <phoneticPr fontId="2"/>
  </si>
  <si>
    <r>
      <t>はた</t>
    </r>
    <phoneticPr fontId="2"/>
  </si>
  <si>
    <r>
      <t>かなえ</t>
    </r>
    <phoneticPr fontId="2"/>
  </si>
  <si>
    <r>
      <t>秦</t>
    </r>
    <rPh sb="0" eb="1">
      <t>ハタ</t>
    </rPh>
    <phoneticPr fontId="2"/>
  </si>
  <si>
    <r>
      <t>加奈恵</t>
    </r>
    <rPh sb="0" eb="2">
      <t>カナ</t>
    </rPh>
    <rPh sb="2" eb="3">
      <t>エ</t>
    </rPh>
    <phoneticPr fontId="2"/>
  </si>
  <si>
    <r>
      <t>あらい</t>
    </r>
    <phoneticPr fontId="2"/>
  </si>
  <si>
    <r>
      <t>まひろ</t>
    </r>
    <phoneticPr fontId="2"/>
  </si>
  <si>
    <r>
      <t>荒井</t>
    </r>
    <rPh sb="0" eb="2">
      <t>アライ</t>
    </rPh>
    <phoneticPr fontId="2"/>
  </si>
  <si>
    <r>
      <t>真優</t>
    </r>
    <rPh sb="0" eb="1">
      <t>マ</t>
    </rPh>
    <rPh sb="1" eb="2">
      <t>ヤサ</t>
    </rPh>
    <phoneticPr fontId="2"/>
  </si>
  <si>
    <r>
      <t>かりた</t>
    </r>
    <phoneticPr fontId="2"/>
  </si>
  <si>
    <r>
      <t>しほ</t>
    </r>
    <phoneticPr fontId="2"/>
  </si>
  <si>
    <r>
      <t>刈田</t>
    </r>
    <rPh sb="0" eb="2">
      <t>カリタ</t>
    </rPh>
    <phoneticPr fontId="2"/>
  </si>
  <si>
    <r>
      <t>みやのいり</t>
    </r>
    <phoneticPr fontId="2"/>
  </si>
  <si>
    <r>
      <t>めい</t>
    </r>
    <phoneticPr fontId="2"/>
  </si>
  <si>
    <r>
      <t>宮野入</t>
    </r>
    <rPh sb="0" eb="3">
      <t>ミヤノイリ</t>
    </rPh>
    <phoneticPr fontId="2"/>
  </si>
  <si>
    <r>
      <t>めい</t>
    </r>
    <phoneticPr fontId="2"/>
  </si>
  <si>
    <r>
      <t>こばやし</t>
    </r>
    <phoneticPr fontId="2"/>
  </si>
  <si>
    <r>
      <t>ちか</t>
    </r>
    <phoneticPr fontId="2"/>
  </si>
  <si>
    <r>
      <t>智佳</t>
    </r>
    <rPh sb="0" eb="2">
      <t>チカ</t>
    </rPh>
    <phoneticPr fontId="2"/>
  </si>
  <si>
    <r>
      <t>小林</t>
    </r>
    <rPh sb="0" eb="2">
      <t>コバヤシ</t>
    </rPh>
    <phoneticPr fontId="2"/>
  </si>
  <si>
    <r>
      <t>のいしき</t>
    </r>
    <phoneticPr fontId="2"/>
  </si>
  <si>
    <r>
      <t>野一色</t>
    </r>
    <rPh sb="0" eb="3">
      <t>ノイシキ</t>
    </rPh>
    <phoneticPr fontId="2"/>
  </si>
  <si>
    <r>
      <t>あやは</t>
    </r>
    <phoneticPr fontId="2"/>
  </si>
  <si>
    <r>
      <t>彩羽</t>
    </r>
    <rPh sb="0" eb="2">
      <t>アヤハ</t>
    </rPh>
    <phoneticPr fontId="2"/>
  </si>
  <si>
    <r>
      <t>ともだ</t>
    </r>
    <phoneticPr fontId="2"/>
  </si>
  <si>
    <r>
      <t>まゆ</t>
    </r>
    <phoneticPr fontId="2"/>
  </si>
  <si>
    <r>
      <t>友田</t>
    </r>
    <rPh sb="0" eb="2">
      <t>トモダ</t>
    </rPh>
    <phoneticPr fontId="2"/>
  </si>
  <si>
    <r>
      <t>万結</t>
    </r>
    <rPh sb="0" eb="1">
      <t>マン</t>
    </rPh>
    <phoneticPr fontId="2"/>
  </si>
  <si>
    <r>
      <t>真優</t>
    </r>
    <rPh sb="0" eb="2">
      <t>マヒロ</t>
    </rPh>
    <phoneticPr fontId="2"/>
  </si>
  <si>
    <r>
      <t>荻野</t>
    </r>
    <rPh sb="0" eb="2">
      <t>オギノ</t>
    </rPh>
    <phoneticPr fontId="2"/>
  </si>
  <si>
    <r>
      <t>芽唯</t>
    </r>
    <rPh sb="0" eb="1">
      <t>メ</t>
    </rPh>
    <rPh sb="1" eb="2">
      <t>ユイ</t>
    </rPh>
    <phoneticPr fontId="2"/>
  </si>
  <si>
    <r>
      <t>おぎの</t>
    </r>
    <phoneticPr fontId="2"/>
  </si>
  <si>
    <r>
      <t>ひさだ</t>
    </r>
    <phoneticPr fontId="2"/>
  </si>
  <si>
    <r>
      <t>あやの</t>
    </r>
    <phoneticPr fontId="2"/>
  </si>
  <si>
    <r>
      <t>久田</t>
    </r>
    <rPh sb="0" eb="2">
      <t>ヒサダ</t>
    </rPh>
    <phoneticPr fontId="2"/>
  </si>
  <si>
    <r>
      <t>彩乃</t>
    </r>
    <rPh sb="0" eb="2">
      <t>アヤノ</t>
    </rPh>
    <phoneticPr fontId="2"/>
  </si>
  <si>
    <r>
      <t>やしろ</t>
    </r>
    <phoneticPr fontId="2"/>
  </si>
  <si>
    <r>
      <t>えりか</t>
    </r>
    <phoneticPr fontId="2"/>
  </si>
  <si>
    <r>
      <t>八代</t>
    </r>
    <rPh sb="0" eb="2">
      <t>ヤシロ</t>
    </rPh>
    <phoneticPr fontId="2"/>
  </si>
  <si>
    <r>
      <t>恵里花</t>
    </r>
    <rPh sb="0" eb="2">
      <t>エリ</t>
    </rPh>
    <rPh sb="2" eb="3">
      <t>ハナ</t>
    </rPh>
    <phoneticPr fontId="2"/>
  </si>
  <si>
    <r>
      <t>こうの</t>
    </r>
    <phoneticPr fontId="2"/>
  </si>
  <si>
    <r>
      <t>むむ</t>
    </r>
    <phoneticPr fontId="2"/>
  </si>
  <si>
    <r>
      <t>河野</t>
    </r>
    <rPh sb="0" eb="2">
      <t>コウノ</t>
    </rPh>
    <phoneticPr fontId="2"/>
  </si>
  <si>
    <r>
      <t>夢々</t>
    </r>
    <rPh sb="0" eb="1">
      <t>ユメ</t>
    </rPh>
    <phoneticPr fontId="2"/>
  </si>
  <si>
    <r>
      <t>ちば</t>
    </r>
    <phoneticPr fontId="2"/>
  </si>
  <si>
    <r>
      <t>めぐみ</t>
    </r>
    <phoneticPr fontId="2"/>
  </si>
  <si>
    <r>
      <t>千葉</t>
    </r>
    <rPh sb="0" eb="2">
      <t>チバ</t>
    </rPh>
    <phoneticPr fontId="2"/>
  </si>
  <si>
    <r>
      <t>穂</t>
    </r>
    <rPh sb="0" eb="1">
      <t>ホ</t>
    </rPh>
    <phoneticPr fontId="2"/>
  </si>
  <si>
    <r>
      <t>たけうち</t>
    </r>
    <phoneticPr fontId="2"/>
  </si>
  <si>
    <r>
      <t>すずか</t>
    </r>
    <phoneticPr fontId="2"/>
  </si>
  <si>
    <r>
      <t>竹内</t>
    </r>
    <rPh sb="0" eb="2">
      <t>タケウチ</t>
    </rPh>
    <phoneticPr fontId="2"/>
  </si>
  <si>
    <r>
      <t>涼華</t>
    </r>
    <rPh sb="0" eb="1">
      <t>スズ</t>
    </rPh>
    <rPh sb="1" eb="2">
      <t>ハナ</t>
    </rPh>
    <phoneticPr fontId="2"/>
  </si>
  <si>
    <r>
      <t>かとう</t>
    </r>
    <phoneticPr fontId="2"/>
  </si>
  <si>
    <r>
      <t>ゆい</t>
    </r>
    <phoneticPr fontId="2"/>
  </si>
  <si>
    <r>
      <t>結衣</t>
    </r>
    <rPh sb="0" eb="2">
      <t>ユイ</t>
    </rPh>
    <phoneticPr fontId="2"/>
  </si>
  <si>
    <r>
      <t>加藤</t>
    </r>
    <rPh sb="0" eb="2">
      <t>カトウ</t>
    </rPh>
    <phoneticPr fontId="2"/>
  </si>
  <si>
    <r>
      <t>平林　善光</t>
    </r>
    <rPh sb="0" eb="2">
      <t>ヒラバヤシ</t>
    </rPh>
    <rPh sb="3" eb="5">
      <t>ヨシミツ</t>
    </rPh>
    <phoneticPr fontId="2"/>
  </si>
  <si>
    <t>　</t>
  </si>
  <si>
    <t>　,1,2</t>
  </si>
  <si>
    <t>　,○</t>
  </si>
  <si>
    <t>×,○</t>
  </si>
  <si>
    <t>×,○</t>
  </si>
  <si>
    <t>　,○</t>
  </si>
  <si>
    <t>　,1,2</t>
  </si>
  <si>
    <t>　　</t>
  </si>
  <si>
    <t>　,1,2</t>
  </si>
  <si>
    <t>　,○</t>
  </si>
  <si>
    <t>×,○</t>
  </si>
  <si>
    <t>・</t>
  </si>
  <si>
    <t>・</t>
  </si>
  <si>
    <t>・</t>
  </si>
  <si>
    <t>・</t>
  </si>
  <si>
    <t>外部</t>
  </si>
  <si>
    <t>教職員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</si>
  <si>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</si>
  <si>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</si>
  <si>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</si>
  <si>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</si>
  <si>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</si>
  <si>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</si>
  <si>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</si>
  <si>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</si>
  <si>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</si>
  <si>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</si>
  <si>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</si>
  <si>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</si>
  <si>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</si>
  <si>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</si>
  <si>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</si>
  <si>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</si>
  <si>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</si>
  <si>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</si>
  <si>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</si>
  <si>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</si>
  <si>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</si>
  <si>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</si>
  <si>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</si>
  <si>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</si>
  <si>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</si>
  <si>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</si>
  <si>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</si>
  <si>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</si>
  <si>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</si>
  <si>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</si>
  <si>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</si>
  <si>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</si>
  <si>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</si>
  <si>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</si>
  <si>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</si>
  <si>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</si>
  <si>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</si>
  <si>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</si>
  <si>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</si>
  <si>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</si>
  <si>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</si>
  <si>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</si>
  <si>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</si>
  <si>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</si>
  <si>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</si>
  <si>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</si>
  <si>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</si>
  <si>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</si>
  <si>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</si>
  <si>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</si>
  <si>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</si>
  <si>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</si>
  <si>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</si>
  <si>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</si>
  <si>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</si>
  <si>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</si>
  <si>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</si>
  <si>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</si>
  <si>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</si>
  <si>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</si>
  <si>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</si>
  <si>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</si>
  <si>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</si>
  <si>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</si>
  <si>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</si>
  <si>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</si>
  <si>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</si>
  <si>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</si>
  <si>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</si>
  <si>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</si>
  <si>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</si>
  <si>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>○</t>
  </si>
  <si>
    <t xml:space="preserve"> 　　</t>
  </si>
</sst>
</file>

<file path=xl/styles.xml><?xml version="1.0" encoding="utf-8"?>
<styleSheet xmlns="http://schemas.openxmlformats.org/spreadsheetml/2006/main" xmlns:a="http://schemas.openxmlformats.org/drawingml/2006/main" xmlns:mc="http://schemas.openxmlformats.org/markup-compatibility/2006" xmlns:x14ac="http://schemas.microsoft.com/office/spreadsheetml/2009/9/ac" xmlns:x16r2="http://schemas.microsoft.com/office/spreadsheetml/2015/02/main" xmlns:xdr="http://schemas.openxmlformats.org/drawingml/2006/spreadsheetDrawing" mc:Ignorable="x14ac x16r2">
  <numFmts count="8">
    <numFmt numFmtId="5" formatCode="&quot;$&quot;#,##0_);(&quot;$&quot;#,##0)"/>
    <numFmt numFmtId="6" formatCode="&quot;$&quot;#,##0_);[Red](&quot;$&quot;#,##0)"/>
    <numFmt numFmtId="7" formatCode="&quot;$&quot;#,##0.00_);(&quot;$&quot;#,##0.00)"/>
    <numFmt numFmtId="8" formatCode="&quot;$&quot;#,##0.00_);[Red](&quot;$&quot;#,##0.00)"/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18">
    <font>
      <name val="ＭＳ Ｐゴシック"/>
      <charset val="128"/>
      <family val="3"/>
      <color rgb="FF000000"/>
      <sz val="11"/>
    </font>
    <font>
      <name val="ＭＳ 明朝"/>
      <charset val="128"/>
      <family val="1"/>
      <color rgb="FF000000"/>
      <sz val="20"/>
    </font>
    <font>
      <name val="ＭＳ Ｐゴシック"/>
      <charset val="128"/>
      <family val="3"/>
      <color rgb="FF000000"/>
      <sz val="6"/>
    </font>
    <font>
      <name val="ＭＳ 明朝"/>
      <charset val="128"/>
      <family val="1"/>
      <color rgb="FF000000"/>
      <sz val="14"/>
    </font>
    <font>
      <name val="ＭＳ 明朝"/>
      <charset val="128"/>
      <family val="1"/>
      <color rgb="FF000000"/>
      <sz val="10"/>
    </font>
    <font>
      <name val="ＭＳ 明朝"/>
      <charset val="128"/>
      <family val="1"/>
      <color rgb="FF000000"/>
      <sz val="16"/>
    </font>
    <font>
      <name val="ＭＳ 明朝"/>
      <charset val="128"/>
      <family val="1"/>
      <color rgb="FF000000"/>
      <sz val="11"/>
    </font>
    <font>
      <name val="ＭＳ 明朝"/>
      <charset val="128"/>
      <family val="1"/>
      <b/>
      <i/>
      <color rgb="FFFF0000"/>
      <sz val="20"/>
    </font>
    <font>
      <name val="ＭＳ 明朝"/>
      <charset val="128"/>
      <family val="1"/>
      <color rgb="FF000000"/>
      <sz val="10"/>
    </font>
    <font>
      <name val="ＭＳ 明朝"/>
      <charset val="128"/>
      <family val="1"/>
      <color rgb="FF000000"/>
      <sz val="12"/>
    </font>
    <font>
      <name val="ＭＳ Ｐゴシック"/>
      <charset val="128"/>
      <family val="3"/>
      <color rgb="FF000000"/>
      <sz val="11"/>
    </font>
    <font>
      <name val="ＭＳ Ｐゴシック"/>
      <charset val="128"/>
      <family val="3"/>
      <color rgb="FF000000"/>
      <sz val="6"/>
    </font>
    <font>
      <name val="ＭＳ 明朝"/>
      <charset val="128"/>
      <family val="1"/>
      <b/>
      <i/>
      <color rgb="FFFF0000"/>
      <sz val="10"/>
    </font>
    <font>
      <name val="ＭＳ 明朝"/>
      <charset val="128"/>
      <family val="1"/>
      <color rgb="FF000000"/>
      <sz val="18"/>
    </font>
    <font>
      <name val="ＭＳ 明朝"/>
      <charset val="128"/>
      <family val="1"/>
      <color rgb="FF000000"/>
      <sz val="12"/>
    </font>
    <font>
      <name val="ＭＳ Ｐゴシック"/>
      <charset val="128"/>
      <family val="2"/>
      <color rgb="FF000000"/>
      <sz val="6"/>
      <scheme val="minor"/>
    </font>
    <font>
      <name val="ＭＳ 明朝"/>
      <charset val="128"/>
      <family val="1"/>
      <color rgb="FF000000"/>
      <sz val="9"/>
    </font>
    <font>
      <name val="ＭＳ 明朝"/>
      <charset val="128"/>
      <family val="1"/>
      <color rgb="FF000000"/>
      <sz val="12"/>
    </font>
  </fonts>
  <fills count="4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DAEEF3"/>
        <bgColor indexed="64"/>
      </patternFill>
    </fill>
  </fills>
  <borders count="160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thin"/>
      <top style="thin"/>
      <bottom style="none">
        <color rgb="FF000000"/>
      </bottom>
      <diagonal style="none">
        <color rgb="FF000000"/>
      </diagonal>
    </border>
    <border>
      <left style="thin"/>
      <right style="none">
        <color rgb="FF000000"/>
      </right>
      <top style="thin"/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none">
        <color rgb="FF000000"/>
      </bottom>
      <diagonal style="none">
        <color rgb="FF000000"/>
      </diagonal>
    </border>
    <border>
      <left style="hair"/>
      <right style="hair"/>
      <top style="thin"/>
      <bottom style="none">
        <color rgb="FF000000"/>
      </bottom>
      <diagonal style="none">
        <color rgb="FF000000"/>
      </diagonal>
    </border>
    <border>
      <left style="hair"/>
      <right style="thin"/>
      <top style="thin"/>
      <bottom style="hair"/>
      <diagonal style="none">
        <color rgb="FF000000"/>
      </diagonal>
    </border>
    <border>
      <left style="thin"/>
      <right style="hair"/>
      <top style="thin"/>
      <bottom style="hair"/>
      <diagonal style="none">
        <color rgb="FF000000"/>
      </diagonal>
    </border>
    <border>
      <left style="hair"/>
      <right style="hair"/>
      <top style="thin"/>
      <bottom style="hair"/>
      <diagonal style="none">
        <color rgb="FF000000"/>
      </diagonal>
    </border>
    <border>
      <left style="hair"/>
      <right style="thin"/>
      <top style="hair"/>
      <bottom style="hair"/>
      <diagonal style="none">
        <color rgb="FF000000"/>
      </diagonal>
    </border>
    <border>
      <left style="thin"/>
      <right style="hair"/>
      <top style="hair"/>
      <bottom style="hair"/>
      <diagonal style="none">
        <color rgb="FF000000"/>
      </diagonal>
    </border>
    <border>
      <left style="hair"/>
      <right style="hair"/>
      <top style="hair"/>
      <bottom style="hair"/>
      <diagonal style="none">
        <color rgb="FF000000"/>
      </diagonal>
    </border>
    <border>
      <left style="hair"/>
      <right style="thin"/>
      <top style="hair"/>
      <bottom style="thin"/>
      <diagonal style="none">
        <color rgb="FF000000"/>
      </diagonal>
    </border>
    <border>
      <left style="thin"/>
      <right style="hair"/>
      <top style="hair"/>
      <bottom style="thin"/>
      <diagonal style="none">
        <color rgb="FF000000"/>
      </diagonal>
    </border>
    <border>
      <left style="hair"/>
      <right style="hair"/>
      <top style="hair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medium"/>
      <diagonal style="none">
        <color rgb="FF000000"/>
      </diagonal>
    </border>
    <border>
      <left style="none">
        <color rgb="FF000000"/>
      </left>
      <right style="medium"/>
      <top style="medium"/>
      <bottom style="medium"/>
      <diagonal style="none">
        <color rgb="FF000000"/>
      </diagonal>
    </border>
    <border>
      <left style="none">
        <color rgb="FF000000"/>
      </left>
      <right style="thin"/>
      <top style="medium"/>
      <bottom style="medium"/>
      <diagonal style="none">
        <color rgb="FF000000"/>
      </diagonal>
    </border>
    <border>
      <left style="thin"/>
      <right style="none">
        <color rgb="FF000000"/>
      </right>
      <top style="medium"/>
      <bottom style="medium"/>
      <diagonal style="none">
        <color rgb="FF000000"/>
      </diagonal>
    </border>
    <border>
      <left style="thin"/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medium"/>
      <diagonal style="none">
        <color rgb="FF000000"/>
      </diagonal>
    </border>
    <border>
      <left style="none">
        <color rgb="FF000000"/>
      </left>
      <right style="medium"/>
      <top style="thin"/>
      <bottom style="none">
        <color rgb="FF000000"/>
      </bottom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medium"/>
      <diagonal style="none">
        <color rgb="FF000000"/>
      </diagonal>
    </border>
    <border>
      <left style="thin"/>
      <right style="dotted"/>
      <top style="dotted"/>
      <bottom style="medium"/>
      <diagonal style="none">
        <color rgb="FF000000"/>
      </diagonal>
    </border>
    <border>
      <left style="dotted"/>
      <right style="dotted"/>
      <top style="dotted"/>
      <bottom style="medium"/>
      <diagonal style="none">
        <color rgb="FF000000"/>
      </diagonal>
    </border>
    <border>
      <left style="dotted"/>
      <right style="thin"/>
      <top style="dotted"/>
      <bottom style="medium"/>
      <diagonal style="none">
        <color rgb="FF000000"/>
      </diagonal>
    </border>
    <border>
      <left style="medium"/>
      <right style="none">
        <color rgb="FF000000"/>
      </right>
      <top style="thin"/>
      <bottom style="thin"/>
      <diagonal style="none">
        <color rgb="FF000000"/>
      </diagonal>
    </border>
    <border>
      <left style="none">
        <color rgb="FF000000"/>
      </left>
      <right style="thin"/>
      <top style="thin"/>
      <bottom style="thin"/>
      <diagonal style="none">
        <color rgb="FF000000"/>
      </diagonal>
    </border>
    <border>
      <left style="medium"/>
      <right style="none">
        <color rgb="FF000000"/>
      </right>
      <top style="thin"/>
      <bottom style="medium"/>
      <diagonal style="none">
        <color rgb="FF000000"/>
      </diagonal>
    </border>
    <border>
      <left style="none">
        <color rgb="FF000000"/>
      </left>
      <right style="thin"/>
      <top style="thin"/>
      <bottom style="medium"/>
      <diagonal style="none">
        <color rgb="FF000000"/>
      </diagonal>
    </border>
    <border>
      <left style="thin"/>
      <right style="thin"/>
      <top style="thin"/>
      <bottom style="dotted"/>
      <diagonal style="none">
        <color rgb="FF000000"/>
      </diagonal>
    </border>
    <border>
      <left style="thin"/>
      <right style="thin"/>
      <top style="dotted"/>
      <bottom style="medium"/>
      <diagonal style="none">
        <color rgb="FF000000"/>
      </diagonal>
    </border>
    <border>
      <left style="thin"/>
      <right style="dotted"/>
      <top style="thin"/>
      <bottom style="dotted"/>
      <diagonal style="none">
        <color rgb="FF000000"/>
      </diagonal>
    </border>
    <border>
      <left style="dotted"/>
      <right style="dotted"/>
      <top style="thin"/>
      <bottom style="dotted"/>
      <diagonal style="none">
        <color rgb="FF000000"/>
      </diagonal>
    </border>
    <border>
      <left style="dotted"/>
      <right style="thin"/>
      <top style="thin"/>
      <bottom style="dotted"/>
      <diagonal style="none">
        <color rgb="FF000000"/>
      </diagonal>
    </border>
    <border>
      <left style="medium"/>
      <right style="none">
        <color rgb="FF000000"/>
      </right>
      <top style="thin"/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medium"/>
      <diagonal style="none">
        <color rgb="FF000000"/>
      </diagonal>
    </border>
    <border>
      <left style="thin"/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thin"/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thin"/>
      <diagonal style="none">
        <color rgb="FF000000"/>
      </diagonal>
    </border>
    <border>
      <left style="thin"/>
      <right style="dotted"/>
      <top style="dotted"/>
      <bottom style="thin"/>
      <diagonal style="none">
        <color rgb="FF000000"/>
      </diagonal>
    </border>
    <border>
      <left style="dotted"/>
      <right style="dotted"/>
      <top style="dotted"/>
      <bottom style="thin"/>
      <diagonal style="none">
        <color rgb="FF000000"/>
      </diagonal>
    </border>
    <border>
      <left style="dotted"/>
      <right style="thin"/>
      <top style="dotted"/>
      <bottom style="thin"/>
      <diagonal style="none">
        <color rgb="FF000000"/>
      </diagonal>
    </border>
    <border>
      <left style="thin"/>
      <right style="thin"/>
      <top style="dotted"/>
      <bottom style="thin"/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thin"/>
      <right style="none">
        <color rgb="FF000000"/>
      </right>
      <top style="double"/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double"/>
      <bottom style="none">
        <color rgb="FF000000"/>
      </bottom>
      <diagonal style="none">
        <color rgb="FF000000"/>
      </diagonal>
    </border>
    <border>
      <left style="none">
        <color rgb="FF000000"/>
      </left>
      <right style="medium"/>
      <top style="double"/>
      <bottom style="none">
        <color rgb="FF000000"/>
      </bottom>
      <diagonal style="none">
        <color rgb="FF000000"/>
      </diagonal>
    </border>
    <border>
      <left style="thin"/>
      <right style="dotted"/>
      <top style="dotted"/>
      <bottom style="none">
        <color rgb="FF000000"/>
      </bottom>
      <diagonal style="none">
        <color rgb="FF000000"/>
      </diagonal>
    </border>
    <border>
      <left style="dotted"/>
      <right style="dotted"/>
      <top style="dotted"/>
      <bottom style="none">
        <color rgb="FF000000"/>
      </bottom>
      <diagonal style="none">
        <color rgb="FF000000"/>
      </diagonal>
    </border>
    <border>
      <left style="dotted"/>
      <right style="thin"/>
      <top style="dotted"/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double"/>
      <bottom style="none">
        <color rgb="FF000000"/>
      </bottom>
      <diagonal style="none">
        <color rgb="FF000000"/>
      </diagonal>
    </border>
    <border>
      <left style="thin"/>
      <right style="thin"/>
      <top style="double"/>
      <bottom style="dotted"/>
      <diagonal style="none">
        <color rgb="FF000000"/>
      </diagonal>
    </border>
    <border>
      <left style="thin"/>
      <right style="thin"/>
      <top style="dotted"/>
      <bottom style="none">
        <color rgb="FF000000"/>
      </bottom>
      <diagonal style="none">
        <color rgb="FF000000"/>
      </diagonal>
    </border>
    <border>
      <left style="thin"/>
      <right style="dotted"/>
      <top style="double"/>
      <bottom style="dotted"/>
      <diagonal style="none">
        <color rgb="FF000000"/>
      </diagonal>
    </border>
    <border>
      <left style="dotted"/>
      <right style="dotted"/>
      <top style="double"/>
      <bottom style="dotted"/>
      <diagonal style="none">
        <color rgb="FF000000"/>
      </diagonal>
    </border>
    <border>
      <left style="dotted"/>
      <right style="thin"/>
      <top style="double"/>
      <bottom style="dotted"/>
      <diagonal style="none">
        <color rgb="FF000000"/>
      </diagonal>
    </border>
    <border>
      <left style="thin"/>
      <right style="dotted"/>
      <top style="dotted"/>
      <bottom style="double"/>
      <diagonal style="none">
        <color rgb="FF000000"/>
      </diagonal>
    </border>
    <border>
      <left style="dotted"/>
      <right style="dotted"/>
      <top style="dotted"/>
      <bottom style="double"/>
      <diagonal style="none">
        <color rgb="FF000000"/>
      </diagonal>
    </border>
    <border>
      <left style="dotted"/>
      <right style="thin"/>
      <top style="dotted"/>
      <bottom style="double"/>
      <diagonal style="none">
        <color rgb="FF000000"/>
      </diagonal>
    </border>
    <border>
      <left style="thin"/>
      <right style="thin"/>
      <top style="medium"/>
      <bottom style="dotted"/>
      <diagonal style="none">
        <color rgb="FF000000"/>
      </diagonal>
    </border>
    <border>
      <left style="thin"/>
      <right style="thin"/>
      <top style="dotted"/>
      <bottom style="double"/>
      <diagonal style="none">
        <color rgb="FF000000"/>
      </diagonal>
    </border>
    <border>
      <left style="thin"/>
      <right style="dotted"/>
      <top style="medium"/>
      <bottom style="dotted"/>
      <diagonal style="none">
        <color rgb="FF000000"/>
      </diagonal>
    </border>
    <border>
      <left style="dotted"/>
      <right style="dotted"/>
      <top style="medium"/>
      <bottom style="dotted"/>
      <diagonal style="none">
        <color rgb="FF000000"/>
      </diagonal>
    </border>
    <border>
      <left style="dotted"/>
      <right style="thin"/>
      <top style="medium"/>
      <bottom style="dotted"/>
      <diagonal style="none">
        <color rgb="FF000000"/>
      </diagonal>
    </border>
    <border>
      <left style="thin"/>
      <right style="medium"/>
      <top style="medium"/>
      <bottom style="dotted"/>
      <diagonal style="none">
        <color rgb="FF000000"/>
      </diagonal>
    </border>
    <border>
      <left style="thin"/>
      <right style="medium"/>
      <top style="dotted"/>
      <bottom style="double"/>
      <diagonal style="none">
        <color rgb="FF000000"/>
      </diagonal>
    </border>
    <border>
      <left style="medium"/>
      <right style="thin"/>
      <top style="medium"/>
      <bottom style="dotted"/>
      <diagonal style="none">
        <color rgb="FF000000"/>
      </diagonal>
    </border>
    <border>
      <left style="medium"/>
      <right style="thin"/>
      <top style="dotted"/>
      <bottom style="double"/>
      <diagonal style="none">
        <color rgb="FF000000"/>
      </diagonal>
    </border>
    <border>
      <left style="medium"/>
      <right style="none">
        <color rgb="FF000000"/>
      </right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none">
        <color rgb="FF000000"/>
      </bottom>
      <diagonal style="none">
        <color rgb="FF000000"/>
      </diagonal>
    </border>
    <border>
      <left style="dotted"/>
      <right style="none">
        <color rgb="FF000000"/>
      </right>
      <top style="dotted"/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dotted"/>
      <bottom style="medium"/>
      <diagonal style="none">
        <color rgb="FF000000"/>
      </diagonal>
    </border>
    <border>
      <left style="none">
        <color rgb="FF000000"/>
      </left>
      <right style="medium"/>
      <top style="dotted"/>
      <bottom style="medium"/>
      <diagonal style="none">
        <color rgb="FF000000"/>
      </diagonal>
    </border>
    <border>
      <left style="medium"/>
      <right style="none">
        <color rgb="FF000000"/>
      </right>
      <top style="thin"/>
      <bottom style="dotted"/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dotted"/>
      <diagonal style="none">
        <color rgb="FF000000"/>
      </diagonal>
    </border>
    <border>
      <left style="none">
        <color rgb="FF000000"/>
      </left>
      <right style="thin"/>
      <top style="thin"/>
      <bottom style="dotted"/>
      <diagonal style="none">
        <color rgb="FF000000"/>
      </diagonal>
    </border>
    <border>
      <left style="thin"/>
      <right style="none">
        <color rgb="FF000000"/>
      </right>
      <top style="thin"/>
      <bottom style="dotted"/>
      <diagonal style="none">
        <color rgb="FF000000"/>
      </diagonal>
    </border>
    <border>
      <left style="dotted"/>
      <right style="none">
        <color rgb="FF000000"/>
      </right>
      <top style="thin"/>
      <bottom style="dotted"/>
      <diagonal style="none">
        <color rgb="FF000000"/>
      </diagonal>
    </border>
    <border>
      <left style="none">
        <color rgb="FF000000"/>
      </left>
      <right style="medium"/>
      <top style="thin"/>
      <bottom style="dotted"/>
      <diagonal style="none">
        <color rgb="FF000000"/>
      </diagonal>
    </border>
    <border>
      <left style="thin"/>
      <right style="none">
        <color rgb="FF000000"/>
      </right>
      <top style="none">
        <color rgb="FF000000"/>
      </top>
      <bottom style="none">
        <color rgb="FF000000"/>
      </bottom>
      <diagonal style="none">
        <color rgb="FF000000"/>
      </diagonal>
    </border>
    <border>
      <left style="none">
        <color rgb="FF000000"/>
      </left>
      <right style="medium"/>
      <top style="none">
        <color rgb="FF000000"/>
      </top>
      <bottom style="none">
        <color rgb="FF000000"/>
      </bottom>
      <diagonal style="none">
        <color rgb="FF000000"/>
      </diagonal>
    </border>
    <border>
      <left style="thin"/>
      <right style="dashed"/>
      <top style="dotted"/>
      <bottom style="thin"/>
      <diagonal style="none">
        <color rgb="FF000000"/>
      </diagonal>
    </border>
    <border>
      <left style="dashed"/>
      <right style="dashed"/>
      <top style="dotted"/>
      <bottom style="thin"/>
      <diagonal style="none">
        <color rgb="FF000000"/>
      </diagonal>
    </border>
    <border>
      <left style="dashed"/>
      <right style="thin"/>
      <top style="dotted"/>
      <bottom style="thin"/>
      <diagonal style="none">
        <color rgb="FF000000"/>
      </diagonal>
    </border>
    <border>
      <left style="thin"/>
      <right style="none">
        <color rgb="FF000000"/>
      </right>
      <top style="dotted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dotted"/>
      <bottom style="thin"/>
      <diagonal style="none">
        <color rgb="FF000000"/>
      </diagonal>
    </border>
    <border>
      <left style="none">
        <color rgb="FF000000"/>
      </left>
      <right style="thin"/>
      <top style="dotted"/>
      <bottom style="thin"/>
      <diagonal style="none">
        <color rgb="FF000000"/>
      </diagonal>
    </border>
    <border>
      <left style="dotted"/>
      <right style="none">
        <color rgb="FF000000"/>
      </right>
      <top style="dotted"/>
      <bottom style="thin"/>
      <diagonal style="none">
        <color rgb="FF000000"/>
      </diagonal>
    </border>
    <border>
      <left style="thin"/>
      <right style="none">
        <color rgb="FF000000"/>
      </right>
      <top style="thin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thin"/>
      <diagonal style="none">
        <color rgb="FF000000"/>
      </diagonal>
    </border>
    <border>
      <left style="none">
        <color rgb="FF000000"/>
      </left>
      <right style="medium"/>
      <top style="thin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thin"/>
      <bottom style="medium"/>
      <diagonal style="none">
        <color rgb="FF000000"/>
      </diagonal>
    </border>
    <border>
      <left style="none">
        <color rgb="FF000000"/>
      </left>
      <right style="dotted"/>
      <top style="thin"/>
      <bottom style="medium"/>
      <diagonal style="none">
        <color rgb="FF000000"/>
      </diagonal>
    </border>
    <border>
      <left style="thin"/>
      <right style="none">
        <color rgb="FF000000"/>
      </right>
      <top style="thin"/>
      <bottom style="medium"/>
      <diagonal style="none">
        <color rgb="FF000000"/>
      </diagonal>
    </border>
    <border>
      <left style="none">
        <color rgb="FF000000"/>
      </left>
      <right style="medium"/>
      <top style="thin"/>
      <bottom style="medium"/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thin"/>
      <diagonal style="none">
        <color rgb="FF000000"/>
      </diagonal>
    </border>
    <border>
      <left style="none">
        <color rgb="FF000000"/>
      </left>
      <right style="medium"/>
      <top style="medium"/>
      <bottom style="thin"/>
      <diagonal style="none">
        <color rgb="FF000000"/>
      </diagonal>
    </border>
    <border>
      <left style="medium"/>
      <right style="dotted"/>
      <top style="none">
        <color rgb="FF000000"/>
      </top>
      <bottom style="thin"/>
      <diagonal style="none">
        <color rgb="FF000000"/>
      </diagonal>
    </border>
    <border>
      <left style="dotted"/>
      <right style="dotted"/>
      <top style="none">
        <color rgb="FF000000"/>
      </top>
      <bottom style="thin"/>
      <diagonal style="none">
        <color rgb="FF000000"/>
      </diagonal>
    </border>
    <border>
      <left style="dotted"/>
      <right style="none">
        <color rgb="FF000000"/>
      </right>
      <top style="none">
        <color rgb="FF000000"/>
      </top>
      <bottom style="thin"/>
      <diagonal style="none">
        <color rgb="FF000000"/>
      </diagonal>
    </border>
    <border>
      <left style="thin"/>
      <right style="dotted"/>
      <top style="none">
        <color rgb="FF000000"/>
      </top>
      <bottom style="thin"/>
      <diagonal style="none">
        <color rgb="FF000000"/>
      </diagonal>
    </border>
    <border>
      <left style="medium"/>
      <right style="dotted"/>
      <top style="medium"/>
      <bottom style="thin"/>
      <diagonal style="none">
        <color rgb="FF000000"/>
      </diagonal>
    </border>
    <border>
      <left style="dotted"/>
      <right style="dotted"/>
      <top style="medium"/>
      <bottom style="thin"/>
      <diagonal style="none">
        <color rgb="FF000000"/>
      </diagonal>
    </border>
    <border>
      <left style="dotted"/>
      <right style="none">
        <color rgb="FF000000"/>
      </right>
      <top style="medium"/>
      <bottom style="thin"/>
      <diagonal style="none">
        <color rgb="FF000000"/>
      </diagonal>
    </border>
    <border>
      <left style="none">
        <color rgb="FF000000"/>
      </left>
      <right style="thin"/>
      <top style="medium"/>
      <bottom style="thin"/>
      <diagonal style="none">
        <color rgb="FF000000"/>
      </diagonal>
    </border>
    <border>
      <left style="thin"/>
      <right style="dotted"/>
      <top style="medium"/>
      <bottom style="thin"/>
      <diagonal style="none">
        <color rgb="FF000000"/>
      </diagonal>
    </border>
    <border>
      <left style="thin"/>
      <right style="none">
        <color rgb="FF000000"/>
      </right>
      <top style="medium"/>
      <bottom style="thin"/>
      <diagonal style="none">
        <color rgb="FF000000"/>
      </diagonal>
    </border>
    <border>
      <left style="thin"/>
      <right style="none">
        <color rgb="FF000000"/>
      </right>
      <top style="medium"/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medium"/>
      <bottom style="none">
        <color rgb="FF000000"/>
      </bottom>
      <diagonal style="none">
        <color rgb="FF000000"/>
      </diagonal>
    </border>
    <border>
      <left style="thin"/>
      <right style="dashed"/>
      <top style="thin"/>
      <bottom style="dotted"/>
      <diagonal style="none">
        <color rgb="FF000000"/>
      </diagonal>
    </border>
    <border>
      <left style="dashed"/>
      <right style="dashed"/>
      <top style="thin"/>
      <bottom style="dotted"/>
      <diagonal style="none">
        <color rgb="FF000000"/>
      </diagonal>
    </border>
    <border>
      <left style="dashed"/>
      <right style="thin"/>
      <top style="thin"/>
      <bottom style="dotted"/>
      <diagonal style="none">
        <color rgb="FF000000"/>
      </diagonal>
    </border>
    <border>
      <left style="none">
        <color rgb="FF000000"/>
      </left>
      <right style="dotted"/>
      <top style="thin"/>
      <bottom style="dotted"/>
      <diagonal style="none">
        <color rgb="FF000000"/>
      </diagonal>
    </border>
    <border>
      <left style="medium"/>
      <right style="dotted"/>
      <top style="medium"/>
      <bottom style="medium"/>
      <diagonal style="none">
        <color rgb="FF000000"/>
      </diagonal>
    </border>
    <border>
      <left style="dotted"/>
      <right style="dotted"/>
      <top style="medium"/>
      <bottom style="medium"/>
      <diagonal style="none">
        <color rgb="FF000000"/>
      </diagonal>
    </border>
    <border>
      <left style="dotted"/>
      <right style="none">
        <color rgb="FF000000"/>
      </right>
      <top style="medium"/>
      <bottom style="medium"/>
      <diagonal style="none">
        <color rgb="FF000000"/>
      </diagonal>
    </border>
    <border>
      <left style="thin"/>
      <right style="dotted"/>
      <top style="medium"/>
      <bottom style="medium"/>
      <diagonal style="none">
        <color rgb="FF000000"/>
      </diagonal>
    </border>
    <border>
      <left style="none">
        <color rgb="FF000000"/>
      </left>
      <right style="dotted"/>
      <top style="dotted"/>
      <bottom style="thin"/>
      <diagonal style="none">
        <color rgb="FF000000"/>
      </diagonal>
    </border>
    <border>
      <left style="none">
        <color rgb="FF000000"/>
      </left>
      <right style="dotted"/>
      <top style="thin"/>
      <bottom style="thin"/>
      <diagonal style="none">
        <color rgb="FF000000"/>
      </diagonal>
    </border>
    <border>
      <left style="thin"/>
      <right style="none">
        <color rgb="FF000000"/>
      </right>
      <top style="dotted"/>
      <bottom style="medium"/>
      <diagonal style="none">
        <color rgb="FF000000"/>
      </diagonal>
    </border>
    <border>
      <left style="none">
        <color rgb="FF000000"/>
      </left>
      <right style="dotted"/>
      <top style="dotted"/>
      <bottom style="medium"/>
      <diagonal style="none">
        <color rgb="FF000000"/>
      </diagonal>
    </border>
    <border>
      <left style="none">
        <color rgb="FF000000"/>
      </left>
      <right style="thin"/>
      <top style="dotted"/>
      <bottom style="medium"/>
      <diagonal style="none">
        <color rgb="FF000000"/>
      </diagonal>
    </border>
    <border>
      <left style="medium"/>
      <right style="thin"/>
      <top style="medium"/>
      <bottom style="thin"/>
      <diagonal style="none">
        <color rgb="FF000000"/>
      </diagonal>
    </border>
    <border>
      <left style="thin"/>
      <right style="thin"/>
      <top style="medium"/>
      <bottom style="thin"/>
      <diagonal style="none">
        <color rgb="FF000000"/>
      </diagonal>
    </border>
    <border>
      <left style="thin"/>
      <right style="medium"/>
      <top style="medium"/>
      <bottom style="thin"/>
      <diagonal style="none">
        <color rgb="FF000000"/>
      </diagonal>
    </border>
    <border>
      <left style="medium"/>
      <right style="thin"/>
      <top style="thin"/>
      <bottom style="medium"/>
      <diagonal style="none">
        <color rgb="FF000000"/>
      </diagonal>
    </border>
    <border>
      <left style="thin"/>
      <right style="thin"/>
      <top style="thin"/>
      <bottom style="medium"/>
      <diagonal style="none">
        <color rgb="FF000000"/>
      </diagonal>
    </border>
    <border>
      <left style="thin"/>
      <right style="medium"/>
      <top style="thin"/>
      <bottom style="medium"/>
      <diagonal style="none">
        <color rgb="FF000000"/>
      </diagonal>
    </border>
    <border>
      <left style="medium"/>
      <right style="thin"/>
      <top style="thin"/>
      <bottom style="thin"/>
      <diagonal style="none">
        <color rgb="FF000000"/>
      </diagonal>
    </border>
    <border>
      <left style="thin"/>
      <right style="thin"/>
      <top style="thin"/>
      <bottom style="thin"/>
      <diagonal style="none">
        <color rgb="FF000000"/>
      </diagonal>
    </border>
    <border>
      <left style="thin"/>
      <right style="medium"/>
      <top style="thin"/>
      <bottom style="thin"/>
      <diagonal style="none">
        <color rgb="FF000000"/>
      </diagonal>
    </border>
    <border>
      <left style="medium"/>
      <right style="thin"/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/>
      <right style="thin"/>
      <top style="medium"/>
      <bottom style="medium"/>
      <diagonal style="none">
        <color rgb="FF000000"/>
      </diagonal>
    </border>
    <border>
      <left style="thin"/>
      <right style="medium"/>
      <top style="medium"/>
      <bottom style="medium"/>
      <diagonal style="none">
        <color rgb="FF000000"/>
      </diagonal>
    </border>
    <border>
      <left style="medium"/>
      <right style="thin"/>
      <top style="none">
        <color rgb="FF000000"/>
      </top>
      <bottom style="thin"/>
      <diagonal style="none">
        <color rgb="FF000000"/>
      </diagonal>
    </border>
    <border>
      <left style="thin"/>
      <right style="thin"/>
      <top style="none">
        <color rgb="FF000000"/>
      </top>
      <bottom style="thin"/>
      <diagonal style="none">
        <color rgb="FF000000"/>
      </diagonal>
    </border>
    <border>
      <left style="medium"/>
      <right style="none">
        <color rgb="FF000000"/>
      </right>
      <top style="medium"/>
      <bottom style="thin"/>
      <diagonal style="none">
        <color rgb="FF000000"/>
      </diagonal>
    </border>
    <border>
      <left style="thin"/>
      <right style="none">
        <color rgb="FF000000"/>
      </right>
      <top style="double"/>
      <bottom style="thin"/>
      <diagonal style="none">
        <color rgb="FF000000"/>
      </diagonal>
    </border>
    <border>
      <left style="none">
        <color rgb="FF000000"/>
      </left>
      <right style="medium"/>
      <top style="double"/>
      <bottom style="thin"/>
      <diagonal style="none">
        <color rgb="FF000000"/>
      </diagonal>
    </border>
    <border>
      <left style="none">
        <color rgb="FF000000"/>
      </left>
      <right style="none">
        <color rgb="FF000000"/>
      </right>
      <top style="medium"/>
      <bottom style="dotted"/>
      <diagonal style="none">
        <color rgb="FF000000"/>
      </diagonal>
    </border>
    <border>
      <left style="none">
        <color rgb="FF000000"/>
      </left>
      <right style="medium"/>
      <top style="medium"/>
      <bottom style="none">
        <color rgb="FF000000"/>
      </bottom>
      <diagonal style="none">
        <color rgb="FF000000"/>
      </diagonal>
    </border>
    <border>
      <left style="medium"/>
      <right style="none">
        <color rgb="FF000000"/>
      </right>
      <top style="dotted"/>
      <bottom style="none">
        <color rgb="FF000000"/>
      </bottom>
      <diagonal style="none">
        <color rgb="FF000000"/>
      </diagonal>
    </border>
    <border>
      <left style="none">
        <color rgb="FF000000"/>
      </left>
      <right style="none">
        <color rgb="FF000000"/>
      </right>
      <top style="dotted"/>
      <bottom style="none">
        <color rgb="FF000000"/>
      </bottom>
      <diagonal style="none">
        <color rgb="FF000000"/>
      </diagonal>
    </border>
    <border>
      <left style="none">
        <color rgb="FF000000"/>
      </left>
      <right style="thin"/>
      <top style="dotted"/>
      <bottom style="none">
        <color rgb="FF000000"/>
      </bottom>
      <diagonal style="none">
        <color rgb="FF000000"/>
      </diagonal>
    </border>
    <border>
      <left style="none">
        <color rgb="FF000000"/>
      </left>
      <right style="dotted"/>
      <top style="thin"/>
      <bottom style="none">
        <color rgb="FF000000"/>
      </bottom>
      <diagonal style="none">
        <color rgb="FF000000"/>
      </diagonal>
    </border>
    <border>
      <left style="none">
        <color rgb="FF000000"/>
      </left>
      <right style="dotted"/>
      <top style="none">
        <color rgb="FF000000"/>
      </top>
      <bottom style="none">
        <color rgb="FF000000"/>
      </bottom>
      <diagonal style="none">
        <color rgb="FF000000"/>
      </diagonal>
    </border>
    <border>
      <left style="medium">
        <color rgb="FF000000"/>
      </left>
      <right style="none">
        <color rgb="FF000000"/>
      </right>
      <top style="medium">
        <color rgb="FF000000"/>
      </top>
      <bottom style="dotted"/>
      <diagonal style="none">
        <color rgb="FF000000"/>
      </diagonal>
    </border>
    <border>
      <left style="none">
        <color rgb="FF000000"/>
      </left>
      <right style="thin"/>
      <top style="medium">
        <color rgb="FF000000"/>
      </top>
      <bottom style="dotted"/>
      <diagonal style="none">
        <color rgb="FF000000"/>
      </diagonal>
    </border>
    <border>
      <left style="none">
        <color rgb="FF000000"/>
      </left>
      <right style="dotted"/>
      <top style="none">
        <color rgb="FF000000"/>
      </top>
      <bottom style="medium">
        <color rgb="FF000000"/>
      </bottom>
      <diagonal style="none">
        <color rgb="FF000000"/>
      </diagonal>
    </border>
    <border>
      <left style="dotted"/>
      <right style="medium">
        <color rgb="FF000000"/>
      </right>
      <top style="medium">
        <color rgb="FF000000"/>
      </top>
      <bottom style="dotted"/>
      <diagonal style="none">
        <color rgb="FF000000"/>
      </diagonal>
    </border>
    <border>
      <left style="thin"/>
      <right style="dashed"/>
      <top style="medium"/>
      <bottom style="thin"/>
      <diagonal style="none">
        <color rgb="FF000000"/>
      </diagonal>
    </border>
    <border>
      <left style="dashed"/>
      <right style="dashed"/>
      <top style="medium"/>
      <bottom style="thin"/>
      <diagonal style="none">
        <color rgb="FF000000"/>
      </diagonal>
    </border>
    <border>
      <left style="dashed"/>
      <right style="medium"/>
      <top style="medium"/>
      <bottom style="thin"/>
      <diagonal style="none">
        <color rgb="FF000000"/>
      </diagonal>
    </border>
    <border>
      <left style="thin"/>
      <right style="dashed"/>
      <top style="thin"/>
      <bottom style="medium"/>
      <diagonal style="none">
        <color rgb="FF000000"/>
      </diagonal>
    </border>
    <border>
      <left style="dashed"/>
      <right style="dashed"/>
      <top style="thin"/>
      <bottom style="medium"/>
      <diagonal style="none">
        <color rgb="FF000000"/>
      </diagonal>
    </border>
    <border>
      <left style="dashed"/>
      <right style="medium"/>
      <top style="thin"/>
      <bottom style="medium"/>
      <diagonal style="none">
        <color rgb="FF000000"/>
      </diagonal>
    </border>
  </borders>
  <cellStyleXfs count="2"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</cellStyleXfs>
  <cellXfs count="373">
    <xf numFmtId="0" fontId="0" fillId="0" borderId="0" xfId="0" applyAlignment="1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 applyAlignme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 TargetMode="Internal"/><Relationship Id="rId2" Type="http://schemas.openxmlformats.org/officeDocument/2006/relationships/worksheet" Target="worksheets/sheet2.xml" TargetMode="Internal"/><Relationship Id="rId3" Type="http://schemas.openxmlformats.org/officeDocument/2006/relationships/worksheet" Target="worksheets/sheet3.xml" TargetMode="Internal"/><Relationship Id="rId4" Type="http://schemas.openxmlformats.org/officeDocument/2006/relationships/worksheet" Target="worksheets/sheet4.xml" TargetMode="Internal"/><Relationship Id="rId5" Type="http://schemas.openxmlformats.org/officeDocument/2006/relationships/worksheet" Target="worksheets/sheet5.xml" TargetMode="Internal"/><Relationship Id="rId6" Type="http://schemas.openxmlformats.org/officeDocument/2006/relationships/theme" Target="theme/theme1.xml" TargetMode="Internal"/><Relationship Id="rId7" Type="http://schemas.openxmlformats.org/officeDocument/2006/relationships/styles" Target="styles.xml" TargetMode="Internal"/><Relationship Id="rId8" Type="http://schemas.openxmlformats.org/officeDocument/2006/relationships/sharedStrings" Target="sharedStrings.xml" TargetMode="Internal"/><Relationship Id="rId9" Type="http://schemas.openxmlformats.org/officeDocument/2006/relationships/calcChain" Target="calcChain.xml" TargetMode="In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 TargetMode="In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2.bin" TargetMode="Internal"/><Relationship Id="rId2" Type="http://schemas.openxmlformats.org/officeDocument/2006/relationships/drawing" Target="../drawings/drawing1.xml" TargetMode="In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3.bin" TargetMode="Internal"/><Relationship Id="rId2" Type="http://schemas.openxmlformats.org/officeDocument/2006/relationships/drawing" Target="../drawings/drawing2.xml" TargetMode="In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4.bin" TargetMode="Internal"/><Relationship Id="rId2" Type="http://schemas.openxmlformats.org/officeDocument/2006/relationships/drawing" Target="../drawings/drawing3.xml" TargetMode="In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5.bin" TargetMode="Internal"/><Relationship Id="rId2" Type="http://schemas.openxmlformats.org/officeDocument/2006/relationships/drawing" Target="../drawings/drawing4.xml" TargetMode="Internal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Sheet6">
    <tabColor theme="0"/>
  </sheetPr>
  <sheetViews>
    <sheetView topLeftCell="B16" zoomScale="70" workbookViewId="0" showZeros="0" view="pageBreakPreview" zoomScaleNormal="100" zoomScaleSheetLayoutView="70">
      <selection pane="topLeft" activeCell="B28" sqref="B28"/>
    </sheetView>
  </sheetViews>
  <sheetFormatPr baseColWidth="8" defaultColWidth="38.375" defaultRowHeight="14"/>
  <cols>
    <col min="1" max="1" width="7.5" style="22" hidden="1" customWidth="1"/>
    <col min="2" max="2" width="6.1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1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1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1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1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1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1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1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1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1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1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1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1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 customWidth="1"/>
  </cols>
  <sheetData>
    <row ht="16.5" customHeight="1" r="1" spans="1:6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ht="16.5" customHeight="1" r="2" spans="1:6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>CONCATENATE(C2,F2)</f>
        <v>1101</v>
      </c>
      <c r="H2" s="12" t="str">
        <f>B52</f>
        <v>横浜</v>
      </c>
      <c r="I2" s="13">
        <f>C52</f>
        <v>1</v>
      </c>
      <c r="J2" s="13" t="s">
        <f>D52</f>
      </c>
      <c r="K2" s="13" t="str">
        <f>E52</f>
        <v>横浜市立もえぎ野中学校</v>
      </c>
      <c r="L2" s="13">
        <f>F52</f>
        <v>151</v>
      </c>
      <c r="M2" s="11" t="str">
        <f>G52</f>
        <v>1151</v>
      </c>
      <c r="N2" s="12" t="str">
        <f>B102</f>
        <v>横浜</v>
      </c>
      <c r="O2" s="13">
        <f>C102</f>
        <v>1</v>
      </c>
      <c r="P2" s="13" t="s">
        <f>D102</f>
      </c>
      <c r="Q2" s="13" t="str">
        <f>E102</f>
        <v>横浜市立芹が谷中学校</v>
      </c>
      <c r="R2" s="13">
        <f>F102</f>
        <v>201</v>
      </c>
      <c r="S2" s="11" t="str">
        <f>G102</f>
        <v>1201</v>
      </c>
      <c r="T2" s="12" t="str">
        <f>B151</f>
        <v>横浜</v>
      </c>
      <c r="U2" s="13">
        <f>C151</f>
        <v>1</v>
      </c>
      <c r="V2" s="13" t="str">
        <f>D151</f>
        <v>鶴見区</v>
      </c>
      <c r="W2" s="13" t="str">
        <f>E151</f>
        <v>聖ヨゼフ学園中学校</v>
      </c>
      <c r="X2" s="13">
        <f>F151</f>
        <v>501</v>
      </c>
      <c r="Y2" s="11" t="str">
        <f>G151</f>
        <v>1501</v>
      </c>
      <c r="Z2" s="12" t="str">
        <f>B201</f>
        <v>川崎</v>
      </c>
      <c r="AA2" s="13">
        <f>C201</f>
        <v>2</v>
      </c>
      <c r="AB2" s="13" t="s">
        <f>D201</f>
      </c>
      <c r="AC2" s="13" t="str">
        <f>E201</f>
        <v>川崎市立玉川中学校</v>
      </c>
      <c r="AD2" s="13">
        <f>F201</f>
        <v>118</v>
      </c>
      <c r="AE2" s="11" t="str">
        <f>G201</f>
        <v>2118</v>
      </c>
      <c r="AF2" s="12" t="str">
        <f>B251</f>
        <v>相模原</v>
      </c>
      <c r="AG2" s="13">
        <f>C251</f>
        <v>3</v>
      </c>
      <c r="AH2" s="13" t="s">
        <f>D251</f>
      </c>
      <c r="AI2" s="13" t="str">
        <f>E251</f>
        <v>相模原市立鳥屋中学校</v>
      </c>
      <c r="AJ2" s="13">
        <f>F251</f>
        <v>110</v>
      </c>
      <c r="AK2" s="11" t="str">
        <f>G251</f>
        <v>3110</v>
      </c>
      <c r="AL2" s="12" t="str">
        <f>B301</f>
        <v>横須賀</v>
      </c>
      <c r="AM2" s="13">
        <f>C301</f>
        <v>4</v>
      </c>
      <c r="AN2" s="13" t="s">
        <f>D301</f>
      </c>
      <c r="AO2" s="13" t="str">
        <f>E301</f>
        <v>横須賀市立馬堀中学校</v>
      </c>
      <c r="AP2" s="13">
        <f>F301</f>
        <v>119</v>
      </c>
      <c r="AQ2" s="11" t="str">
        <f>G301</f>
        <v>4119</v>
      </c>
      <c r="AR2" s="12" t="str">
        <f>B351</f>
        <v>湘南</v>
      </c>
      <c r="AS2" s="13">
        <f>C351</f>
        <v>5</v>
      </c>
      <c r="AT2" s="13" t="s">
        <f>D351</f>
      </c>
      <c r="AU2" s="13" t="str">
        <f>E351</f>
        <v>茅ヶ崎市立西浜中学校</v>
      </c>
      <c r="AV2" s="13">
        <f>F351</f>
        <v>133</v>
      </c>
      <c r="AW2" s="11" t="str">
        <f>G351</f>
        <v>5133</v>
      </c>
      <c r="AX2" s="12" t="str">
        <f>B401</f>
        <v>中</v>
      </c>
      <c r="AY2" s="13">
        <f>C401</f>
        <v>6</v>
      </c>
      <c r="AZ2" s="13" t="s">
        <f>D401</f>
      </c>
      <c r="BA2" s="13" t="str">
        <f>E401</f>
        <v>秦野市立南が丘中学校</v>
      </c>
      <c r="BB2" s="13">
        <f>F401</f>
        <v>125</v>
      </c>
      <c r="BC2" s="11" t="str">
        <f>G401</f>
        <v>6125</v>
      </c>
      <c r="BD2" s="12" t="str">
        <f>B451</f>
        <v>県央</v>
      </c>
      <c r="BE2" s="13">
        <f>C451</f>
        <v>7</v>
      </c>
      <c r="BF2" s="13" t="str">
        <f>D451</f>
        <v>綾瀬市</v>
      </c>
      <c r="BG2" s="13" t="str">
        <f>E451</f>
        <v>綾瀬市立綾瀬中学校</v>
      </c>
      <c r="BH2" s="13">
        <f>F451</f>
        <v>140</v>
      </c>
      <c r="BI2" s="11" t="str">
        <f>G451</f>
        <v>7140</v>
      </c>
    </row>
    <row ht="16.5" customHeight="1" r="3" spans="1:6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>CONCATENATE(C3,F3)</f>
        <v>1102</v>
      </c>
      <c r="H3" s="15" t="str">
        <f>B53</f>
        <v>横浜</v>
      </c>
      <c r="I3" s="16">
        <f>C53</f>
        <v>1</v>
      </c>
      <c r="J3" s="16" t="s">
        <f>D53</f>
      </c>
      <c r="K3" s="16" t="str">
        <f>E53</f>
        <v>横浜市立山内中学校</v>
      </c>
      <c r="L3" s="16">
        <f>F53</f>
        <v>152</v>
      </c>
      <c r="M3" s="14" t="str">
        <f>G53</f>
        <v>1152</v>
      </c>
      <c r="N3" s="15" t="str">
        <f>B103</f>
        <v>横浜</v>
      </c>
      <c r="O3" s="16">
        <f>C103</f>
        <v>1</v>
      </c>
      <c r="P3" s="16" t="s">
        <f>D103</f>
      </c>
      <c r="Q3" s="16" t="str">
        <f>E103</f>
        <v>横浜市立港南台第一中学校</v>
      </c>
      <c r="R3" s="16">
        <f>F103</f>
        <v>202</v>
      </c>
      <c r="S3" s="14" t="str">
        <f>G103</f>
        <v>1202</v>
      </c>
      <c r="T3" s="15" t="str">
        <f>B152</f>
        <v>横浜</v>
      </c>
      <c r="U3" s="16">
        <f>C152</f>
        <v>1</v>
      </c>
      <c r="V3" s="16" t="s">
        <f>D152</f>
      </c>
      <c r="W3" s="16" t="str">
        <f>E152</f>
        <v>橘学苑中学校</v>
      </c>
      <c r="X3" s="16">
        <f>F152</f>
        <v>502</v>
      </c>
      <c r="Y3" s="14" t="str">
        <f>G152</f>
        <v>1502</v>
      </c>
      <c r="Z3" s="15" t="str">
        <f>B202</f>
        <v>川崎</v>
      </c>
      <c r="AA3" s="16">
        <f>C202</f>
        <v>2</v>
      </c>
      <c r="AB3" s="16" t="s">
        <f>D202</f>
      </c>
      <c r="AC3" s="16" t="str">
        <f>E202</f>
        <v>川崎市立中原中学校</v>
      </c>
      <c r="AD3" s="16">
        <f>F202</f>
        <v>119</v>
      </c>
      <c r="AE3" s="14" t="str">
        <f>G202</f>
        <v>2119</v>
      </c>
      <c r="AF3" s="15" t="str">
        <f>B252</f>
        <v>相模原</v>
      </c>
      <c r="AG3" s="16">
        <f>C252</f>
        <v>3</v>
      </c>
      <c r="AH3" s="16" t="s">
        <f>D252</f>
      </c>
      <c r="AI3" s="16" t="str">
        <f>E252</f>
        <v>相模原市立中沢中学校</v>
      </c>
      <c r="AJ3" s="16">
        <f>F252</f>
        <v>111</v>
      </c>
      <c r="AK3" s="14" t="str">
        <f>G252</f>
        <v>3111</v>
      </c>
      <c r="AL3" s="15" t="str">
        <f>B302</f>
        <v>横須賀</v>
      </c>
      <c r="AM3" s="16">
        <f>C302</f>
        <v>4</v>
      </c>
      <c r="AN3" s="16" t="s">
        <f>D302</f>
      </c>
      <c r="AO3" s="16" t="str">
        <f>E302</f>
        <v>横須賀市立不入斗中学校</v>
      </c>
      <c r="AP3" s="16">
        <f>F302</f>
        <v>120</v>
      </c>
      <c r="AQ3" s="14" t="str">
        <f>G302</f>
        <v>4120</v>
      </c>
      <c r="AR3" s="15" t="str">
        <f>B352</f>
        <v>湘南</v>
      </c>
      <c r="AS3" s="16">
        <f>C352</f>
        <v>5</v>
      </c>
      <c r="AT3" s="16" t="s">
        <f>D352</f>
      </c>
      <c r="AU3" s="16" t="str">
        <f>E352</f>
        <v>茅ヶ崎市立赤羽根中学校</v>
      </c>
      <c r="AV3" s="16">
        <f>F352</f>
        <v>134</v>
      </c>
      <c r="AW3" s="14" t="str">
        <f>G352</f>
        <v>5134</v>
      </c>
      <c r="AX3" s="15" t="str">
        <f>B402</f>
        <v>中</v>
      </c>
      <c r="AY3" s="16">
        <f>C402</f>
        <v>6</v>
      </c>
      <c r="AZ3" s="16" t="str">
        <f>D402</f>
        <v>伊勢原市</v>
      </c>
      <c r="BA3" s="16" t="str">
        <f>E402</f>
        <v>伊勢原市立伊勢原中学校</v>
      </c>
      <c r="BB3" s="16">
        <f>F402</f>
        <v>126</v>
      </c>
      <c r="BC3" s="14" t="str">
        <f>G402</f>
        <v>6126</v>
      </c>
      <c r="BD3" s="15" t="str">
        <f>B452</f>
        <v>県央</v>
      </c>
      <c r="BE3" s="16">
        <f>C452</f>
        <v>7</v>
      </c>
      <c r="BF3" s="16" t="s">
        <f>D452</f>
      </c>
      <c r="BG3" s="16" t="str">
        <f>E452</f>
        <v>綾瀬市立綾北中学校</v>
      </c>
      <c r="BH3" s="16">
        <f>F452</f>
        <v>141</v>
      </c>
      <c r="BI3" s="14" t="str">
        <f>G452</f>
        <v>7141</v>
      </c>
    </row>
    <row ht="16.5" customHeight="1" r="4" spans="1:6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>CONCATENATE(C4,F4)</f>
        <v>1103</v>
      </c>
      <c r="H4" s="15" t="str">
        <f>B54</f>
        <v>横浜</v>
      </c>
      <c r="I4" s="16">
        <f>C54</f>
        <v>1</v>
      </c>
      <c r="J4" s="16" t="s">
        <f>D54</f>
      </c>
      <c r="K4" s="16" t="str">
        <f>E54</f>
        <v>横浜市立谷本中学校</v>
      </c>
      <c r="L4" s="16">
        <f>F54</f>
        <v>153</v>
      </c>
      <c r="M4" s="14" t="str">
        <f>G54</f>
        <v>1153</v>
      </c>
      <c r="N4" s="15" t="str">
        <f>B104</f>
        <v>横浜</v>
      </c>
      <c r="O4" s="16">
        <f>C104</f>
        <v>1</v>
      </c>
      <c r="P4" s="16" t="s">
        <f>D104</f>
      </c>
      <c r="Q4" s="16" t="str">
        <f>E104</f>
        <v>横浜市立港南中学校</v>
      </c>
      <c r="R4" s="16">
        <f>F104</f>
        <v>203</v>
      </c>
      <c r="S4" s="14" t="str">
        <f>G104</f>
        <v>1203</v>
      </c>
      <c r="T4" s="15" t="str">
        <f>B153</f>
        <v>横浜</v>
      </c>
      <c r="U4" s="16">
        <f>C153</f>
        <v>1</v>
      </c>
      <c r="V4" s="16" t="s">
        <f>D153</f>
      </c>
      <c r="W4" s="16" t="str">
        <f>E153</f>
        <v>鶴見大学附属中学校</v>
      </c>
      <c r="X4" s="16">
        <f>F153</f>
        <v>503</v>
      </c>
      <c r="Y4" s="14" t="str">
        <f>G153</f>
        <v>1503</v>
      </c>
      <c r="Z4" s="15" t="str">
        <f>B203</f>
        <v>川崎</v>
      </c>
      <c r="AA4" s="16">
        <f>C203</f>
        <v>2</v>
      </c>
      <c r="AB4" s="16" t="s">
        <f>D203</f>
      </c>
      <c r="AC4" s="16" t="str">
        <f>E203</f>
        <v>川崎市立西中原中学校</v>
      </c>
      <c r="AD4" s="16">
        <f>F203</f>
        <v>120</v>
      </c>
      <c r="AE4" s="14" t="str">
        <f>G203</f>
        <v>2120</v>
      </c>
      <c r="AF4" s="15" t="str">
        <f>B253</f>
        <v>相模原</v>
      </c>
      <c r="AG4" s="16">
        <f>C253</f>
        <v>3</v>
      </c>
      <c r="AH4" s="16" t="s">
        <f>D253</f>
      </c>
      <c r="AI4" s="16" t="str">
        <f>E253</f>
        <v>相模原市立中野中学校</v>
      </c>
      <c r="AJ4" s="16">
        <f>F253</f>
        <v>112</v>
      </c>
      <c r="AK4" s="14" t="str">
        <f>G253</f>
        <v>3112</v>
      </c>
      <c r="AL4" s="15" t="str">
        <f>B303</f>
        <v>横須賀</v>
      </c>
      <c r="AM4" s="16">
        <f>C303</f>
        <v>4</v>
      </c>
      <c r="AN4" s="16" t="s">
        <f>D303</f>
      </c>
      <c r="AO4" s="16" t="str">
        <f>E303</f>
        <v>横須賀市立武山中学校</v>
      </c>
      <c r="AP4" s="16">
        <f>F303</f>
        <v>121</v>
      </c>
      <c r="AQ4" s="14" t="str">
        <f>G303</f>
        <v>4121</v>
      </c>
      <c r="AR4" s="15" t="str">
        <f>B353</f>
        <v>湘南</v>
      </c>
      <c r="AS4" s="16">
        <f>C353</f>
        <v>5</v>
      </c>
      <c r="AT4" s="16" t="s">
        <f>D353</f>
      </c>
      <c r="AU4" s="16" t="str">
        <f>E353</f>
        <v>茅ヶ崎市立第一中学校</v>
      </c>
      <c r="AV4" s="16">
        <f>F353</f>
        <v>135</v>
      </c>
      <c r="AW4" s="14" t="str">
        <f>G353</f>
        <v>5135</v>
      </c>
      <c r="AX4" s="15" t="str">
        <f>B403</f>
        <v>中</v>
      </c>
      <c r="AY4" s="16">
        <f>C403</f>
        <v>6</v>
      </c>
      <c r="AZ4" s="16" t="s">
        <f>D403</f>
      </c>
      <c r="BA4" s="16" t="str">
        <f>E403</f>
        <v>伊勢原市立中沢中学校</v>
      </c>
      <c r="BB4" s="16">
        <f>F403</f>
        <v>127</v>
      </c>
      <c r="BC4" s="14" t="str">
        <f>G403</f>
        <v>6127</v>
      </c>
      <c r="BD4" s="15" t="str">
        <f>B453</f>
        <v>県央</v>
      </c>
      <c r="BE4" s="16">
        <f>C453</f>
        <v>7</v>
      </c>
      <c r="BF4" s="16" t="s">
        <f>D453</f>
      </c>
      <c r="BG4" s="16" t="str">
        <f>E453</f>
        <v>綾瀬市立城山中学校</v>
      </c>
      <c r="BH4" s="16">
        <f>F453</f>
        <v>142</v>
      </c>
      <c r="BI4" s="14" t="str">
        <f>G453</f>
        <v>7142</v>
      </c>
    </row>
    <row ht="16.5" customHeight="1" r="5" spans="1:6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>CONCATENATE(C5,F5)</f>
        <v>1104</v>
      </c>
      <c r="H5" s="15" t="str">
        <f>B55</f>
        <v>横浜</v>
      </c>
      <c r="I5" s="16">
        <f>C55</f>
        <v>1</v>
      </c>
      <c r="J5" s="16" t="s">
        <f>D55</f>
      </c>
      <c r="K5" s="16" t="str">
        <f>E55</f>
        <v>横浜市立あかね台中学校</v>
      </c>
      <c r="L5" s="16">
        <f>F55</f>
        <v>154</v>
      </c>
      <c r="M5" s="14" t="str">
        <f>G55</f>
        <v>1154</v>
      </c>
      <c r="N5" s="15" t="str">
        <f>B105</f>
        <v>横浜</v>
      </c>
      <c r="O5" s="16">
        <f>C105</f>
        <v>1</v>
      </c>
      <c r="P5" s="16" t="s">
        <f>D105</f>
      </c>
      <c r="Q5" s="16" t="str">
        <f>E105</f>
        <v>横浜市立笹下中学校</v>
      </c>
      <c r="R5" s="16">
        <f>F105</f>
        <v>204</v>
      </c>
      <c r="S5" s="14" t="str">
        <f>G105</f>
        <v>1204</v>
      </c>
      <c r="T5" s="15" t="str">
        <f>B154</f>
        <v>横浜</v>
      </c>
      <c r="U5" s="16">
        <f>C154</f>
        <v>1</v>
      </c>
      <c r="V5" s="16" t="str">
        <f>D154</f>
        <v>神奈川区</v>
      </c>
      <c r="W5" s="16" t="str">
        <f>E154</f>
        <v>浅野中学校</v>
      </c>
      <c r="X5" s="16">
        <f>F154</f>
        <v>504</v>
      </c>
      <c r="Y5" s="14" t="str">
        <f>G154</f>
        <v>1504</v>
      </c>
      <c r="Z5" s="15" t="str">
        <f>B204</f>
        <v>川崎</v>
      </c>
      <c r="AA5" s="16">
        <f>C204</f>
        <v>2</v>
      </c>
      <c r="AB5" s="16" t="s">
        <f>D204</f>
      </c>
      <c r="AC5" s="16" t="str">
        <f>E204</f>
        <v>川崎市立住吉中学校</v>
      </c>
      <c r="AD5" s="16">
        <f>F204</f>
        <v>121</v>
      </c>
      <c r="AE5" s="14" t="str">
        <f>G204</f>
        <v>2121</v>
      </c>
      <c r="AF5" s="15" t="str">
        <f>B254</f>
        <v>相模原</v>
      </c>
      <c r="AG5" s="16">
        <f>C254</f>
        <v>3</v>
      </c>
      <c r="AH5" s="16" t="s">
        <f>D254</f>
      </c>
      <c r="AI5" s="16" t="str">
        <f>E254</f>
        <v>相模原市立藤野中学校</v>
      </c>
      <c r="AJ5" s="16">
        <f>F254</f>
        <v>113</v>
      </c>
      <c r="AK5" s="14" t="str">
        <f>G254</f>
        <v>3113</v>
      </c>
      <c r="AL5" s="15" t="str">
        <f>B304</f>
        <v>横須賀</v>
      </c>
      <c r="AM5" s="16">
        <f>C304</f>
        <v>4</v>
      </c>
      <c r="AN5" s="16" t="s">
        <f>D304</f>
      </c>
      <c r="AO5" s="16" t="str">
        <f>E304</f>
        <v>横須賀市立北下浦中学校</v>
      </c>
      <c r="AP5" s="16">
        <f>F304</f>
        <v>122</v>
      </c>
      <c r="AQ5" s="14" t="str">
        <f>G304</f>
        <v>4122</v>
      </c>
      <c r="AR5" s="15" t="str">
        <f>B354</f>
        <v>湘南</v>
      </c>
      <c r="AS5" s="16">
        <f>C354</f>
        <v>5</v>
      </c>
      <c r="AT5" s="16" t="s">
        <f>D354</f>
      </c>
      <c r="AU5" s="16" t="str">
        <f>E354</f>
        <v>茅ヶ崎市立中島中学校</v>
      </c>
      <c r="AV5" s="16">
        <f>F354</f>
        <v>136</v>
      </c>
      <c r="AW5" s="14" t="str">
        <f>G354</f>
        <v>5136</v>
      </c>
      <c r="AX5" s="15" t="str">
        <f>B404</f>
        <v>中</v>
      </c>
      <c r="AY5" s="16">
        <f>C404</f>
        <v>6</v>
      </c>
      <c r="AZ5" s="16" t="s">
        <f>D404</f>
      </c>
      <c r="BA5" s="16" t="str">
        <f>E404</f>
        <v>伊勢原市立山王中学校</v>
      </c>
      <c r="BB5" s="16">
        <f>F404</f>
        <v>128</v>
      </c>
      <c r="BC5" s="14" t="str">
        <f>G404</f>
        <v>6128</v>
      </c>
      <c r="BD5" s="15" t="str">
        <f>B454</f>
        <v>県央</v>
      </c>
      <c r="BE5" s="16">
        <f>C454</f>
        <v>7</v>
      </c>
      <c r="BF5" s="16" t="s">
        <f>D454</f>
      </c>
      <c r="BG5" s="16" t="str">
        <f>E454</f>
        <v>綾瀬市立北の台中学校</v>
      </c>
      <c r="BH5" s="16">
        <f>F454</f>
        <v>143</v>
      </c>
      <c r="BI5" s="14" t="str">
        <f>G454</f>
        <v>7143</v>
      </c>
    </row>
    <row ht="16.5" customHeight="1" r="6" spans="1:6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>CONCATENATE(C6,F6)</f>
        <v>1105</v>
      </c>
      <c r="H6" s="18" t="str">
        <f>B56</f>
        <v>横浜</v>
      </c>
      <c r="I6" s="19">
        <f>C56</f>
        <v>1</v>
      </c>
      <c r="J6" s="19" t="str">
        <f>D56</f>
        <v>旭区</v>
      </c>
      <c r="K6" s="19" t="str">
        <f>E56</f>
        <v>横浜市立旭中学校</v>
      </c>
      <c r="L6" s="20">
        <f>F56</f>
        <v>155</v>
      </c>
      <c r="M6" s="17" t="str">
        <f>G56</f>
        <v>1155</v>
      </c>
      <c r="N6" s="18" t="str">
        <f>B106</f>
        <v>横浜</v>
      </c>
      <c r="O6" s="19">
        <f>C106</f>
        <v>1</v>
      </c>
      <c r="P6" s="19" t="s">
        <f>D106</f>
      </c>
      <c r="Q6" s="19" t="str">
        <f>E106</f>
        <v>横浜市立上永谷中学校</v>
      </c>
      <c r="R6" s="20">
        <f>F106</f>
        <v>205</v>
      </c>
      <c r="S6" s="17" t="str">
        <f>G106</f>
        <v>1205</v>
      </c>
      <c r="T6" s="18" t="str">
        <f>B155</f>
        <v>横浜</v>
      </c>
      <c r="U6" s="19">
        <f>C155</f>
        <v>1</v>
      </c>
      <c r="V6" s="19" t="s">
        <f>D155</f>
      </c>
      <c r="W6" s="19" t="str">
        <f>E155</f>
        <v>神奈川学園中学校</v>
      </c>
      <c r="X6" s="20">
        <f>F155</f>
        <v>505</v>
      </c>
      <c r="Y6" s="17" t="str">
        <f>G155</f>
        <v>1505</v>
      </c>
      <c r="Z6" s="18" t="str">
        <f>B205</f>
        <v>川崎</v>
      </c>
      <c r="AA6" s="19">
        <f>C205</f>
        <v>2</v>
      </c>
      <c r="AB6" s="19" t="s">
        <f>D205</f>
      </c>
      <c r="AC6" s="19" t="str">
        <f>E205</f>
        <v>川崎市立今井中学校</v>
      </c>
      <c r="AD6" s="20">
        <f>F205</f>
        <v>122</v>
      </c>
      <c r="AE6" s="17" t="str">
        <f>G205</f>
        <v>2122</v>
      </c>
      <c r="AF6" s="18" t="str">
        <f>B255</f>
        <v>相模原</v>
      </c>
      <c r="AG6" s="19">
        <f>C255</f>
        <v>3</v>
      </c>
      <c r="AH6" s="19" t="s">
        <f>D255</f>
      </c>
      <c r="AI6" s="19" t="str">
        <f>E255</f>
        <v>相模原市立北相中学校</v>
      </c>
      <c r="AJ6" s="20">
        <f>F255</f>
        <v>114</v>
      </c>
      <c r="AK6" s="17" t="str">
        <f>G255</f>
        <v>3114</v>
      </c>
      <c r="AL6" s="18" t="str">
        <f>B305</f>
        <v>横須賀</v>
      </c>
      <c r="AM6" s="19">
        <f>C305</f>
        <v>4</v>
      </c>
      <c r="AN6" s="19" t="s">
        <f>D305</f>
      </c>
      <c r="AO6" s="19" t="str">
        <f>E305</f>
        <v>横須賀市立野比中学校</v>
      </c>
      <c r="AP6" s="20">
        <f>F305</f>
        <v>123</v>
      </c>
      <c r="AQ6" s="17" t="str">
        <f>G305</f>
        <v>4123</v>
      </c>
      <c r="AR6" s="18" t="str">
        <f>B355</f>
        <v>湘南</v>
      </c>
      <c r="AS6" s="19">
        <f>C355</f>
        <v>5</v>
      </c>
      <c r="AT6" s="19" t="s">
        <f>D355</f>
      </c>
      <c r="AU6" s="19" t="str">
        <f>E355</f>
        <v>茅ヶ崎市立鶴が台中学校</v>
      </c>
      <c r="AV6" s="20">
        <f>F355</f>
        <v>137</v>
      </c>
      <c r="AW6" s="17" t="str">
        <f>G355</f>
        <v>5137</v>
      </c>
      <c r="AX6" s="18" t="str">
        <f>B405</f>
        <v>中</v>
      </c>
      <c r="AY6" s="19">
        <f>C405</f>
        <v>6</v>
      </c>
      <c r="AZ6" s="19" t="s">
        <f>D405</f>
      </c>
      <c r="BA6" s="19" t="str">
        <f>E405</f>
        <v>伊勢原市立成瀬中学校</v>
      </c>
      <c r="BB6" s="20">
        <f>F405</f>
        <v>129</v>
      </c>
      <c r="BC6" s="17" t="str">
        <f>G405</f>
        <v>6129</v>
      </c>
      <c r="BD6" s="18" t="str">
        <f>B455</f>
        <v>県央</v>
      </c>
      <c r="BE6" s="19">
        <f>C455</f>
        <v>7</v>
      </c>
      <c r="BF6" s="19" t="s">
        <f>D455</f>
      </c>
      <c r="BG6" s="19" t="str">
        <f>E455</f>
        <v>綾瀬市立春日台中学校</v>
      </c>
      <c r="BH6" s="20">
        <f>F455</f>
        <v>144</v>
      </c>
      <c r="BI6" s="17" t="str">
        <f>G455</f>
        <v>7144</v>
      </c>
    </row>
    <row ht="16.5" customHeight="1" r="7" spans="1:6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>CONCATENATE(C7,F7)</f>
        <v>1106</v>
      </c>
      <c r="H7" s="12" t="str">
        <f>B57</f>
        <v>横浜</v>
      </c>
      <c r="I7" s="13">
        <f>C57</f>
        <v>1</v>
      </c>
      <c r="J7" s="13" t="s">
        <f>D57</f>
      </c>
      <c r="K7" s="13" t="str">
        <f>E57</f>
        <v>横浜市立旭北中学校</v>
      </c>
      <c r="L7" s="13">
        <f>F57</f>
        <v>156</v>
      </c>
      <c r="M7" s="11" t="str">
        <f>G57</f>
        <v>1156</v>
      </c>
      <c r="N7" s="12" t="str">
        <f>B107</f>
        <v>横浜</v>
      </c>
      <c r="O7" s="13">
        <f>C107</f>
        <v>1</v>
      </c>
      <c r="P7" s="13" t="s">
        <f>D107</f>
      </c>
      <c r="Q7" s="13" t="str">
        <f>E107</f>
        <v>横浜市立東永谷中学校</v>
      </c>
      <c r="R7" s="13">
        <f>F107</f>
        <v>206</v>
      </c>
      <c r="S7" s="11" t="str">
        <f>G107</f>
        <v>1206</v>
      </c>
      <c r="T7" s="12" t="str">
        <f>B156</f>
        <v>横浜</v>
      </c>
      <c r="U7" s="13">
        <f>C156</f>
        <v>1</v>
      </c>
      <c r="V7" s="13" t="s">
        <f>D156</f>
      </c>
      <c r="W7" s="13" t="str">
        <f>E156</f>
        <v>捜真女学校中学部</v>
      </c>
      <c r="X7" s="13">
        <f>F156</f>
        <v>506</v>
      </c>
      <c r="Y7" s="11" t="str">
        <f>G156</f>
        <v>1506</v>
      </c>
      <c r="Z7" s="12" t="str">
        <f>B206</f>
        <v>川崎</v>
      </c>
      <c r="AA7" s="13">
        <f>C206</f>
        <v>2</v>
      </c>
      <c r="AB7" s="13" t="s">
        <f>D206</f>
      </c>
      <c r="AC7" s="13" t="str">
        <f>E206</f>
        <v>川崎市立井田中学校</v>
      </c>
      <c r="AD7" s="13">
        <f>F206</f>
        <v>123</v>
      </c>
      <c r="AE7" s="11" t="str">
        <f>G206</f>
        <v>2123</v>
      </c>
      <c r="AF7" s="12" t="str">
        <f>B256</f>
        <v>相模原</v>
      </c>
      <c r="AG7" s="13">
        <f>C256</f>
        <v>3</v>
      </c>
      <c r="AH7" s="13" t="str">
        <f>D256</f>
        <v>中央区</v>
      </c>
      <c r="AI7" s="13" t="str">
        <f>E256</f>
        <v>相模原市立大野北中学校</v>
      </c>
      <c r="AJ7" s="13">
        <f>F256</f>
        <v>115</v>
      </c>
      <c r="AK7" s="11" t="str">
        <f>G256</f>
        <v>3115</v>
      </c>
      <c r="AL7" s="12" t="str">
        <f>B306</f>
        <v>横須賀</v>
      </c>
      <c r="AM7" s="13">
        <f>C306</f>
        <v>4</v>
      </c>
      <c r="AN7" s="13" t="str">
        <f>D306</f>
        <v>三浦市</v>
      </c>
      <c r="AO7" s="13" t="str">
        <f>E306</f>
        <v>三浦市立三崎中学校</v>
      </c>
      <c r="AP7" s="13">
        <f>F306</f>
        <v>124</v>
      </c>
      <c r="AQ7" s="11" t="str">
        <f>G306</f>
        <v>4124</v>
      </c>
      <c r="AR7" s="12" t="str">
        <f>B356</f>
        <v>湘南</v>
      </c>
      <c r="AS7" s="13">
        <f>C356</f>
        <v>5</v>
      </c>
      <c r="AT7" s="13" t="s">
        <f>D356</f>
      </c>
      <c r="AU7" s="13" t="str">
        <f>E356</f>
        <v>茅ヶ崎市立梅田中学校</v>
      </c>
      <c r="AV7" s="13">
        <f>F356</f>
        <v>138</v>
      </c>
      <c r="AW7" s="11" t="str">
        <f>G356</f>
        <v>5138</v>
      </c>
      <c r="AX7" s="12" t="str">
        <f>B406</f>
        <v>中</v>
      </c>
      <c r="AY7" s="13">
        <f>C406</f>
        <v>6</v>
      </c>
      <c r="AZ7" s="13" t="str">
        <f>D406</f>
        <v>中郡</v>
      </c>
      <c r="BA7" s="13" t="str">
        <f>E406</f>
        <v>大磯町立大磯中学校</v>
      </c>
      <c r="BB7" s="13">
        <f>F406</f>
        <v>130</v>
      </c>
      <c r="BC7" s="11" t="str">
        <f>G406</f>
        <v>6130</v>
      </c>
      <c r="BD7" s="12" t="str">
        <f>B456</f>
        <v>県央</v>
      </c>
      <c r="BE7" s="13">
        <f>C456</f>
        <v>7</v>
      </c>
      <c r="BF7" s="13" t="str">
        <f>D456</f>
        <v>大和市</v>
      </c>
      <c r="BG7" s="13" t="str">
        <f>E456</f>
        <v>聖セシリア女子中学校</v>
      </c>
      <c r="BH7" s="13">
        <f>F456</f>
        <v>501</v>
      </c>
      <c r="BI7" s="11" t="str">
        <f>G456</f>
        <v>7501</v>
      </c>
    </row>
    <row ht="16.5" customHeight="1" r="8" spans="1:6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>CONCATENATE(C8,F8)</f>
        <v>1107</v>
      </c>
      <c r="H8" s="15" t="str">
        <f>B58</f>
        <v>横浜</v>
      </c>
      <c r="I8" s="16">
        <f>C58</f>
        <v>1</v>
      </c>
      <c r="J8" s="16" t="s">
        <f>D58</f>
      </c>
      <c r="K8" s="16" t="str">
        <f>E58</f>
        <v>横浜市立今宿中学校</v>
      </c>
      <c r="L8" s="16">
        <f>F58</f>
        <v>157</v>
      </c>
      <c r="M8" s="14" t="str">
        <f>G58</f>
        <v>1157</v>
      </c>
      <c r="N8" s="15" t="str">
        <f>B108</f>
        <v>横浜</v>
      </c>
      <c r="O8" s="16">
        <f>C108</f>
        <v>1</v>
      </c>
      <c r="P8" s="16" t="s">
        <f>D108</f>
      </c>
      <c r="Q8" s="16" t="str">
        <f>E108</f>
        <v>横浜市立日限山中学校</v>
      </c>
      <c r="R8" s="16">
        <f>F108</f>
        <v>207</v>
      </c>
      <c r="S8" s="14" t="str">
        <f>G108</f>
        <v>1207</v>
      </c>
      <c r="T8" s="15" t="str">
        <f>B157</f>
        <v>横浜</v>
      </c>
      <c r="U8" s="16">
        <f>C157</f>
        <v>1</v>
      </c>
      <c r="V8" s="16" t="s">
        <f>D157</f>
      </c>
      <c r="W8" s="16" t="str">
        <f>E157</f>
        <v>横浜創英中学校</v>
      </c>
      <c r="X8" s="16">
        <f>F157</f>
        <v>507</v>
      </c>
      <c r="Y8" s="14" t="str">
        <f>G157</f>
        <v>1507</v>
      </c>
      <c r="Z8" s="15" t="str">
        <f>B207</f>
        <v>川崎</v>
      </c>
      <c r="AA8" s="16">
        <f>C207</f>
        <v>2</v>
      </c>
      <c r="AB8" s="16" t="s">
        <f>D207</f>
      </c>
      <c r="AC8" s="16" t="str">
        <f>E207</f>
        <v>川崎市立宮内中学校</v>
      </c>
      <c r="AD8" s="16">
        <f>F207</f>
        <v>124</v>
      </c>
      <c r="AE8" s="14" t="str">
        <f>G207</f>
        <v>2124</v>
      </c>
      <c r="AF8" s="15" t="str">
        <f>B257</f>
        <v>相模原</v>
      </c>
      <c r="AG8" s="16">
        <f>C257</f>
        <v>3</v>
      </c>
      <c r="AH8" s="16" t="s">
        <f>D257</f>
      </c>
      <c r="AI8" s="16" t="str">
        <f>E257</f>
        <v>相模原市立小山中学校</v>
      </c>
      <c r="AJ8" s="16">
        <f>F257</f>
        <v>116</v>
      </c>
      <c r="AK8" s="14" t="str">
        <f>G257</f>
        <v>3116</v>
      </c>
      <c r="AL8" s="15" t="str">
        <f>B307</f>
        <v>横須賀</v>
      </c>
      <c r="AM8" s="16">
        <f>C307</f>
        <v>4</v>
      </c>
      <c r="AN8" s="16" t="s">
        <f>D307</f>
      </c>
      <c r="AO8" s="16" t="str">
        <f>E307</f>
        <v>三浦市立初声中学校</v>
      </c>
      <c r="AP8" s="16">
        <f>F307</f>
        <v>125</v>
      </c>
      <c r="AQ8" s="14" t="str">
        <f>G307</f>
        <v>4125</v>
      </c>
      <c r="AR8" s="15" t="str">
        <f>B357</f>
        <v>湘南</v>
      </c>
      <c r="AS8" s="16">
        <f>C357</f>
        <v>5</v>
      </c>
      <c r="AT8" s="16" t="s">
        <f>D357</f>
      </c>
      <c r="AU8" s="16" t="str">
        <f>E357</f>
        <v>茅ヶ崎市立萩園中学校</v>
      </c>
      <c r="AV8" s="16">
        <f>F357</f>
        <v>139</v>
      </c>
      <c r="AW8" s="14" t="str">
        <f>G357</f>
        <v>5139</v>
      </c>
      <c r="AX8" s="15" t="str">
        <f>B407</f>
        <v>中</v>
      </c>
      <c r="AY8" s="16">
        <f>C407</f>
        <v>6</v>
      </c>
      <c r="AZ8" s="16" t="s">
        <f>D407</f>
      </c>
      <c r="BA8" s="16" t="str">
        <f>E407</f>
        <v>大磯町立国府中学校 生沢分校</v>
      </c>
      <c r="BB8" s="16">
        <f>F407</f>
        <v>131</v>
      </c>
      <c r="BC8" s="14" t="str">
        <f>G407</f>
        <v>6131</v>
      </c>
      <c r="BD8" s="15" t="str">
        <f>B457</f>
        <v>県西</v>
      </c>
      <c r="BE8" s="16">
        <f>C457</f>
        <v>8</v>
      </c>
      <c r="BF8" s="16" t="str">
        <f>D457</f>
        <v>小田原市</v>
      </c>
      <c r="BG8" s="16" t="str">
        <f>E457</f>
        <v>小田原市立城山中学校</v>
      </c>
      <c r="BH8" s="16">
        <f>F457</f>
        <v>101</v>
      </c>
      <c r="BI8" s="14" t="str">
        <f>G457</f>
        <v>8101</v>
      </c>
    </row>
    <row ht="16.5" customHeight="1" r="9" spans="1:6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>CONCATENATE(C9,F9)</f>
        <v>1108</v>
      </c>
      <c r="H9" s="15" t="str">
        <f>B59</f>
        <v>横浜</v>
      </c>
      <c r="I9" s="16">
        <f>C59</f>
        <v>1</v>
      </c>
      <c r="J9" s="16" t="s">
        <f>D59</f>
      </c>
      <c r="K9" s="16" t="str">
        <f>E59</f>
        <v>横浜市立上白根中学校</v>
      </c>
      <c r="L9" s="16">
        <f>F59</f>
        <v>158</v>
      </c>
      <c r="M9" s="14" t="str">
        <f>G59</f>
        <v>1158</v>
      </c>
      <c r="N9" s="15" t="str">
        <f>B109</f>
        <v>横浜</v>
      </c>
      <c r="O9" s="16">
        <f>C109</f>
        <v>1</v>
      </c>
      <c r="P9" s="16" t="s">
        <f>D109</f>
      </c>
      <c r="Q9" s="16" t="str">
        <f>E109</f>
        <v>横浜市立日野南中学校</v>
      </c>
      <c r="R9" s="16">
        <f>F109</f>
        <v>208</v>
      </c>
      <c r="S9" s="14" t="str">
        <f>G109</f>
        <v>1208</v>
      </c>
      <c r="T9" s="15" t="str">
        <f>B158</f>
        <v>横浜</v>
      </c>
      <c r="U9" s="16">
        <f>C158</f>
        <v>1</v>
      </c>
      <c r="V9" s="16" t="str">
        <f>D158</f>
        <v>中区</v>
      </c>
      <c r="W9" s="16" t="str">
        <f>E158</f>
        <v>聖光学院中学校</v>
      </c>
      <c r="X9" s="16">
        <f>F158</f>
        <v>508</v>
      </c>
      <c r="Y9" s="14" t="str">
        <f>G158</f>
        <v>1508</v>
      </c>
      <c r="Z9" s="15" t="str">
        <f>B208</f>
        <v>川崎</v>
      </c>
      <c r="AA9" s="16">
        <f>C208</f>
        <v>2</v>
      </c>
      <c r="AB9" s="16" t="str">
        <f>D208</f>
        <v>高津区</v>
      </c>
      <c r="AC9" s="16" t="str">
        <f>E208</f>
        <v>川崎市立高津中学校</v>
      </c>
      <c r="AD9" s="16">
        <f>F208</f>
        <v>125</v>
      </c>
      <c r="AE9" s="14" t="str">
        <f>G208</f>
        <v>2125</v>
      </c>
      <c r="AF9" s="15" t="str">
        <f>B258</f>
        <v>相模原</v>
      </c>
      <c r="AG9" s="16">
        <f>C258</f>
        <v>3</v>
      </c>
      <c r="AH9" s="16" t="s">
        <f>D258</f>
      </c>
      <c r="AI9" s="16" t="str">
        <f>E258</f>
        <v>相模原市立上溝中学校</v>
      </c>
      <c r="AJ9" s="16">
        <f>F258</f>
        <v>117</v>
      </c>
      <c r="AK9" s="14" t="str">
        <f>G258</f>
        <v>3117</v>
      </c>
      <c r="AL9" s="15" t="str">
        <f>B308</f>
        <v>横須賀</v>
      </c>
      <c r="AM9" s="16">
        <f>C308</f>
        <v>4</v>
      </c>
      <c r="AN9" s="16" t="s">
        <f>D308</f>
      </c>
      <c r="AO9" s="16" t="str">
        <f>E308</f>
        <v>三浦市立上原中学校</v>
      </c>
      <c r="AP9" s="16">
        <f>F308</f>
        <v>126</v>
      </c>
      <c r="AQ9" s="14" t="str">
        <f>G308</f>
        <v>4126</v>
      </c>
      <c r="AR9" s="15" t="str">
        <f>B358</f>
        <v>湘南</v>
      </c>
      <c r="AS9" s="16">
        <f>C358</f>
        <v>5</v>
      </c>
      <c r="AT9" s="16" t="s">
        <f>D358</f>
      </c>
      <c r="AU9" s="16" t="str">
        <f>E358</f>
        <v>茅ヶ崎市立浜須賀中学校</v>
      </c>
      <c r="AV9" s="16">
        <f>F358</f>
        <v>140</v>
      </c>
      <c r="AW9" s="14" t="str">
        <f>G358</f>
        <v>5140</v>
      </c>
      <c r="AX9" s="15" t="str">
        <f>B408</f>
        <v>中</v>
      </c>
      <c r="AY9" s="16">
        <f>C408</f>
        <v>6</v>
      </c>
      <c r="AZ9" s="16" t="s">
        <f>D408</f>
      </c>
      <c r="BA9" s="16" t="str">
        <f>E408</f>
        <v>二宮町立二宮中学校</v>
      </c>
      <c r="BB9" s="16">
        <f>F408</f>
        <v>132</v>
      </c>
      <c r="BC9" s="14" t="str">
        <f>G408</f>
        <v>6132</v>
      </c>
      <c r="BD9" s="15" t="str">
        <f>B458</f>
        <v>県西</v>
      </c>
      <c r="BE9" s="16">
        <f>C458</f>
        <v>8</v>
      </c>
      <c r="BF9" s="16" t="s">
        <f>D458</f>
      </c>
      <c r="BG9" s="16" t="str">
        <f>E458</f>
        <v>小田原市立白鴎中学校</v>
      </c>
      <c r="BH9" s="16">
        <f>F458</f>
        <v>102</v>
      </c>
      <c r="BI9" s="14" t="str">
        <f>G458</f>
        <v>8102</v>
      </c>
    </row>
    <row ht="16.5" customHeight="1" r="10" spans="1:6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>CONCATENATE(C10,F10)</f>
        <v>1109</v>
      </c>
      <c r="H10" s="15" t="str">
        <f>B60</f>
        <v>横浜</v>
      </c>
      <c r="I10" s="16">
        <f>C60</f>
        <v>1</v>
      </c>
      <c r="J10" s="16" t="s">
        <f>D60</f>
      </c>
      <c r="K10" s="16" t="str">
        <f>E60</f>
        <v>横浜市立希望が丘中学校</v>
      </c>
      <c r="L10" s="16">
        <f>F60</f>
        <v>159</v>
      </c>
      <c r="M10" s="14" t="str">
        <f>G60</f>
        <v>1159</v>
      </c>
      <c r="N10" s="15" t="str">
        <f>B110</f>
        <v>横浜</v>
      </c>
      <c r="O10" s="16">
        <f>C110</f>
        <v>1</v>
      </c>
      <c r="P10" s="16" t="s">
        <f>D110</f>
      </c>
      <c r="Q10" s="16" t="str">
        <f>E110</f>
        <v>横浜市立南高等学校附属中学校</v>
      </c>
      <c r="R10" s="16">
        <f>F110</f>
        <v>209</v>
      </c>
      <c r="S10" s="14" t="str">
        <f>G110</f>
        <v>1209</v>
      </c>
      <c r="T10" s="15" t="str">
        <f>B159</f>
        <v>横浜</v>
      </c>
      <c r="U10" s="16">
        <f>C159</f>
        <v>1</v>
      </c>
      <c r="V10" s="16" t="s">
        <f>D159</f>
      </c>
      <c r="W10" s="16" t="str">
        <f>E159</f>
        <v>フェリス女学院中学校</v>
      </c>
      <c r="X10" s="16">
        <f>F159</f>
        <v>509</v>
      </c>
      <c r="Y10" s="14" t="str">
        <f>G159</f>
        <v>1509</v>
      </c>
      <c r="Z10" s="15" t="str">
        <f>B209</f>
        <v>川崎</v>
      </c>
      <c r="AA10" s="16">
        <f>C209</f>
        <v>2</v>
      </c>
      <c r="AB10" s="16" t="s">
        <f>D209</f>
      </c>
      <c r="AC10" s="16" t="str">
        <f>E209</f>
        <v>川崎市立東高津中学校</v>
      </c>
      <c r="AD10" s="16">
        <f>F209</f>
        <v>126</v>
      </c>
      <c r="AE10" s="14" t="str">
        <f>G209</f>
        <v>2126</v>
      </c>
      <c r="AF10" s="15" t="str">
        <f>B259</f>
        <v>相模原</v>
      </c>
      <c r="AG10" s="16">
        <f>C259</f>
        <v>3</v>
      </c>
      <c r="AH10" s="16" t="s">
        <f>D259</f>
      </c>
      <c r="AI10" s="16" t="str">
        <f>E259</f>
        <v>相模原市立上溝南中学校</v>
      </c>
      <c r="AJ10" s="16">
        <f>F259</f>
        <v>118</v>
      </c>
      <c r="AK10" s="14" t="str">
        <f>G259</f>
        <v>3118</v>
      </c>
      <c r="AL10" s="15" t="str">
        <f>B309</f>
        <v>横須賀</v>
      </c>
      <c r="AM10" s="16">
        <f>C309</f>
        <v>4</v>
      </c>
      <c r="AN10" s="16" t="s">
        <f>D309</f>
      </c>
      <c r="AO10" s="16" t="str">
        <f>E309</f>
        <v>三浦市立南下浦中学校</v>
      </c>
      <c r="AP10" s="16">
        <f>F309</f>
        <v>127</v>
      </c>
      <c r="AQ10" s="14" t="str">
        <f>G309</f>
        <v>4127</v>
      </c>
      <c r="AR10" s="15" t="str">
        <f>B359</f>
        <v>湘南</v>
      </c>
      <c r="AS10" s="16">
        <f>C359</f>
        <v>5</v>
      </c>
      <c r="AT10" s="16" t="s">
        <f>D359</f>
      </c>
      <c r="AU10" s="16" t="str">
        <f>E359</f>
        <v>茅ヶ崎市立北陽中学校</v>
      </c>
      <c r="AV10" s="16">
        <f>F359</f>
        <v>141</v>
      </c>
      <c r="AW10" s="14" t="str">
        <f>G359</f>
        <v>5141</v>
      </c>
      <c r="AX10" s="15" t="str">
        <f>B409</f>
        <v>中</v>
      </c>
      <c r="AY10" s="16">
        <f>C409</f>
        <v>6</v>
      </c>
      <c r="AZ10" s="16" t="s">
        <f>D409</f>
      </c>
      <c r="BA10" s="16" t="str">
        <f>E409</f>
        <v>二宮町立二宮西中学校</v>
      </c>
      <c r="BB10" s="16">
        <f>F409</f>
        <v>133</v>
      </c>
      <c r="BC10" s="14" t="str">
        <f>G409</f>
        <v>6133</v>
      </c>
      <c r="BD10" s="15" t="str">
        <f>B459</f>
        <v>県西</v>
      </c>
      <c r="BE10" s="16">
        <f>C459</f>
        <v>8</v>
      </c>
      <c r="BF10" s="16" t="s">
        <f>D459</f>
      </c>
      <c r="BG10" s="16" t="str">
        <f>E459</f>
        <v>小田原市立白山中学校</v>
      </c>
      <c r="BH10" s="16">
        <f>F459</f>
        <v>103</v>
      </c>
      <c r="BI10" s="14" t="str">
        <f>G459</f>
        <v>8103</v>
      </c>
    </row>
    <row ht="16.5" customHeight="1" r="11" spans="1:6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>CONCATENATE(C11,F11)</f>
        <v>1110</v>
      </c>
      <c r="H11" s="18" t="str">
        <f>B61</f>
        <v>横浜</v>
      </c>
      <c r="I11" s="19">
        <f>C61</f>
        <v>1</v>
      </c>
      <c r="J11" s="19" t="s">
        <f>D61</f>
      </c>
      <c r="K11" s="19" t="str">
        <f>E61</f>
        <v>横浜市立左近山中学校</v>
      </c>
      <c r="L11" s="20">
        <f>F61</f>
        <v>160</v>
      </c>
      <c r="M11" s="17" t="str">
        <f>G61</f>
        <v>1160</v>
      </c>
      <c r="N11" s="18" t="str">
        <f>B111</f>
        <v>横浜</v>
      </c>
      <c r="O11" s="19">
        <f>C111</f>
        <v>1</v>
      </c>
      <c r="P11" s="19" t="s">
        <f>D111</f>
      </c>
      <c r="Q11" s="19" t="str">
        <f>E111</f>
        <v>横浜市立野庭中学校</v>
      </c>
      <c r="R11" s="20">
        <f>F111</f>
        <v>210</v>
      </c>
      <c r="S11" s="17" t="str">
        <f>G111</f>
        <v>1210</v>
      </c>
      <c r="T11" s="18" t="str">
        <f>B160</f>
        <v>横浜</v>
      </c>
      <c r="U11" s="19">
        <f>C160</f>
        <v>1</v>
      </c>
      <c r="V11" s="19" t="s">
        <f>D160</f>
      </c>
      <c r="W11" s="19" t="str">
        <f>E160</f>
        <v>横浜共立学園中学校</v>
      </c>
      <c r="X11" s="20">
        <f>F160</f>
        <v>510</v>
      </c>
      <c r="Y11" s="17" t="str">
        <f>G160</f>
        <v>1510</v>
      </c>
      <c r="Z11" s="18" t="str">
        <f>B210</f>
        <v>川崎</v>
      </c>
      <c r="AA11" s="19">
        <f>C210</f>
        <v>2</v>
      </c>
      <c r="AB11" s="19" t="s">
        <f>D210</f>
      </c>
      <c r="AC11" s="19" t="str">
        <f>E210</f>
        <v>川崎市立西高津中学校</v>
      </c>
      <c r="AD11" s="20">
        <f>F210</f>
        <v>127</v>
      </c>
      <c r="AE11" s="17" t="str">
        <f>G210</f>
        <v>2127</v>
      </c>
      <c r="AF11" s="18" t="str">
        <f>B260</f>
        <v>相模原</v>
      </c>
      <c r="AG11" s="19">
        <f>C260</f>
        <v>3</v>
      </c>
      <c r="AH11" s="19" t="s">
        <f>D260</f>
      </c>
      <c r="AI11" s="19" t="str">
        <f>E260</f>
        <v>相模原市立共和中学校</v>
      </c>
      <c r="AJ11" s="20">
        <f>F260</f>
        <v>119</v>
      </c>
      <c r="AK11" s="17" t="str">
        <f>G260</f>
        <v>3119</v>
      </c>
      <c r="AL11" s="18" t="str">
        <f>B310</f>
        <v>横須賀</v>
      </c>
      <c r="AM11" s="19">
        <f>C310</f>
        <v>4</v>
      </c>
      <c r="AN11" s="19" t="str">
        <f>D310</f>
        <v>逗子市</v>
      </c>
      <c r="AO11" s="19" t="str">
        <f>E310</f>
        <v>逗子市立逗子中学校</v>
      </c>
      <c r="AP11" s="20">
        <f>F310</f>
        <v>128</v>
      </c>
      <c r="AQ11" s="17" t="str">
        <f>G310</f>
        <v>4128</v>
      </c>
      <c r="AR11" s="18" t="str">
        <f>B360</f>
        <v>湘南</v>
      </c>
      <c r="AS11" s="19">
        <f>C360</f>
        <v>5</v>
      </c>
      <c r="AT11" s="19" t="str">
        <f>D360</f>
        <v>高座郡</v>
      </c>
      <c r="AU11" s="19" t="str">
        <f>E360</f>
        <v>寒川町立旭が丘中学校</v>
      </c>
      <c r="AV11" s="20">
        <f>F360</f>
        <v>142</v>
      </c>
      <c r="AW11" s="17" t="str">
        <f>G360</f>
        <v>5142</v>
      </c>
      <c r="AX11" s="18" t="str">
        <f>B410</f>
        <v>中</v>
      </c>
      <c r="AY11" s="19">
        <f>C410</f>
        <v>6</v>
      </c>
      <c r="AZ11" s="19" t="str">
        <f>D410</f>
        <v>伊勢原市</v>
      </c>
      <c r="BA11" s="19" t="str">
        <f>E410</f>
        <v>自修館中等教育学校</v>
      </c>
      <c r="BB11" s="20">
        <f>F410</f>
        <v>501</v>
      </c>
      <c r="BC11" s="17" t="str">
        <f>G410</f>
        <v>6501</v>
      </c>
      <c r="BD11" s="18" t="str">
        <f>B460</f>
        <v>県西</v>
      </c>
      <c r="BE11" s="19">
        <f>C460</f>
        <v>8</v>
      </c>
      <c r="BF11" s="19" t="s">
        <f>D460</f>
      </c>
      <c r="BG11" s="19" t="str">
        <f>E460</f>
        <v>小田原市立城南中学校</v>
      </c>
      <c r="BH11" s="20">
        <f>F460</f>
        <v>104</v>
      </c>
      <c r="BI11" s="17" t="str">
        <f>G460</f>
        <v>8104</v>
      </c>
    </row>
    <row ht="16.5" customHeight="1" r="12" spans="1:6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>B62</f>
        <v>横浜</v>
      </c>
      <c r="I12" s="13">
        <f>C62</f>
        <v>1</v>
      </c>
      <c r="J12" s="13" t="s">
        <f>D62</f>
      </c>
      <c r="K12" s="13" t="str">
        <f>E62</f>
        <v>横浜市立都岡中学校</v>
      </c>
      <c r="L12" s="13">
        <f>F62</f>
        <v>161</v>
      </c>
      <c r="M12" s="11" t="str">
        <f>G62</f>
        <v>1161</v>
      </c>
      <c r="N12" s="12" t="str">
        <f>B112</f>
        <v>横浜</v>
      </c>
      <c r="O12" s="13">
        <f>C112</f>
        <v>1</v>
      </c>
      <c r="P12" s="13" t="str">
        <f>D112</f>
        <v>栄区</v>
      </c>
      <c r="Q12" s="13" t="str">
        <f>E112</f>
        <v>横浜市立飯島中学校</v>
      </c>
      <c r="R12" s="13">
        <f>F112</f>
        <v>211</v>
      </c>
      <c r="S12" s="11" t="str">
        <f>G112</f>
        <v>1211</v>
      </c>
      <c r="T12" s="12" t="str">
        <f>B161</f>
        <v>横浜</v>
      </c>
      <c r="U12" s="13">
        <f>C161</f>
        <v>1</v>
      </c>
      <c r="V12" s="13" t="s">
        <f>D161</f>
      </c>
      <c r="W12" s="13" t="str">
        <f>E161</f>
        <v>横浜女学院中学校</v>
      </c>
      <c r="X12" s="13">
        <f>F161</f>
        <v>511</v>
      </c>
      <c r="Y12" s="11" t="str">
        <f>G161</f>
        <v>1511</v>
      </c>
      <c r="Z12" s="12" t="str">
        <f>B211</f>
        <v>川崎</v>
      </c>
      <c r="AA12" s="13">
        <f>C211</f>
        <v>2</v>
      </c>
      <c r="AB12" s="13" t="s">
        <f>D211</f>
      </c>
      <c r="AC12" s="13" t="str">
        <f>E211</f>
        <v>川崎市立橘中学校</v>
      </c>
      <c r="AD12" s="13">
        <f>F211</f>
        <v>128</v>
      </c>
      <c r="AE12" s="11" t="str">
        <f>G211</f>
        <v>2128</v>
      </c>
      <c r="AF12" s="12" t="str">
        <f>B261</f>
        <v>相模原</v>
      </c>
      <c r="AG12" s="13">
        <f>C261</f>
        <v>3</v>
      </c>
      <c r="AH12" s="13" t="s">
        <f>D261</f>
      </c>
      <c r="AI12" s="13" t="str">
        <f>E261</f>
        <v>相模原市立清新中学校</v>
      </c>
      <c r="AJ12" s="13">
        <f>F261</f>
        <v>120</v>
      </c>
      <c r="AK12" s="11" t="str">
        <f>G261</f>
        <v>3120</v>
      </c>
      <c r="AL12" s="12" t="str">
        <f>B311</f>
        <v>横須賀</v>
      </c>
      <c r="AM12" s="13">
        <f>C311</f>
        <v>4</v>
      </c>
      <c r="AN12" s="13" t="s">
        <f>D311</f>
      </c>
      <c r="AO12" s="13" t="str">
        <f>E311</f>
        <v>逗子市立久木中学校</v>
      </c>
      <c r="AP12" s="13">
        <f>F311</f>
        <v>129</v>
      </c>
      <c r="AQ12" s="11" t="str">
        <f>G311</f>
        <v>4129</v>
      </c>
      <c r="AR12" s="12" t="str">
        <f>B361</f>
        <v>湘南</v>
      </c>
      <c r="AS12" s="13">
        <f>C361</f>
        <v>5</v>
      </c>
      <c r="AT12" s="13" t="s">
        <f>D361</f>
      </c>
      <c r="AU12" s="13" t="str">
        <f>E361</f>
        <v>寒川町立寒川中学校</v>
      </c>
      <c r="AV12" s="13">
        <f>F361</f>
        <v>143</v>
      </c>
      <c r="AW12" s="11" t="str">
        <f>G361</f>
        <v>5143</v>
      </c>
      <c r="AX12" s="12" t="str">
        <f>B411</f>
        <v>中</v>
      </c>
      <c r="AY12" s="13">
        <f>C411</f>
        <v>6</v>
      </c>
      <c r="AZ12" s="13" t="str">
        <f>D411</f>
        <v>中郡</v>
      </c>
      <c r="BA12" s="13" t="str">
        <f>E411</f>
        <v>聖ステパノ学園中学校</v>
      </c>
      <c r="BB12" s="13">
        <f>F411</f>
        <v>502</v>
      </c>
      <c r="BC12" s="11" t="str">
        <f>G411</f>
        <v>6502</v>
      </c>
      <c r="BD12" s="12" t="str">
        <f>B461</f>
        <v>県西</v>
      </c>
      <c r="BE12" s="13">
        <f>C461</f>
        <v>8</v>
      </c>
      <c r="BF12" s="13" t="s">
        <f>D461</f>
      </c>
      <c r="BG12" s="13" t="str">
        <f>E461</f>
        <v>小田原市立鴨宮中学校</v>
      </c>
      <c r="BH12" s="13">
        <f>F461</f>
        <v>105</v>
      </c>
      <c r="BI12" s="11" t="str">
        <f>G461</f>
        <v>8105</v>
      </c>
    </row>
    <row ht="16.5" customHeight="1" r="13" spans="1:6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>CONCATENATE(C13,F13)</f>
        <v>1112</v>
      </c>
      <c r="H13" s="15" t="str">
        <f>B63</f>
        <v>横浜</v>
      </c>
      <c r="I13" s="16">
        <f>C63</f>
        <v>1</v>
      </c>
      <c r="J13" s="16" t="s">
        <f>D63</f>
      </c>
      <c r="K13" s="16" t="str">
        <f>E63</f>
        <v>横浜市立鶴ヶ峯中学校</v>
      </c>
      <c r="L13" s="16">
        <f>F63</f>
        <v>162</v>
      </c>
      <c r="M13" s="14" t="str">
        <f>G63</f>
        <v>1162</v>
      </c>
      <c r="N13" s="15" t="str">
        <f>B113</f>
        <v>横浜</v>
      </c>
      <c r="O13" s="16">
        <f>C113</f>
        <v>1</v>
      </c>
      <c r="P13" s="16" t="s">
        <f>D113</f>
      </c>
      <c r="Q13" s="16" t="str">
        <f>E113</f>
        <v>横浜市立桂台中学校</v>
      </c>
      <c r="R13" s="16">
        <f>F113</f>
        <v>212</v>
      </c>
      <c r="S13" s="14" t="str">
        <f>G113</f>
        <v>1212</v>
      </c>
      <c r="T13" s="15" t="str">
        <f>B162</f>
        <v>横浜</v>
      </c>
      <c r="U13" s="16">
        <f>C162</f>
        <v>1</v>
      </c>
      <c r="V13" s="16" t="s">
        <f>D162</f>
      </c>
      <c r="W13" s="16" t="str">
        <f>E162</f>
        <v>横浜雙葉中学校</v>
      </c>
      <c r="X13" s="16">
        <f>F162</f>
        <v>512</v>
      </c>
      <c r="Y13" s="14" t="str">
        <f>G162</f>
        <v>1512</v>
      </c>
      <c r="Z13" s="15" t="str">
        <f>B212</f>
        <v>川崎</v>
      </c>
      <c r="AA13" s="16">
        <f>C212</f>
        <v>2</v>
      </c>
      <c r="AB13" s="16" t="s">
        <f>D212</f>
      </c>
      <c r="AC13" s="16" t="str">
        <f>E212</f>
        <v>川崎市立東橘中学校</v>
      </c>
      <c r="AD13" s="16">
        <f>F212</f>
        <v>129</v>
      </c>
      <c r="AE13" s="14" t="str">
        <f>G212</f>
        <v>2129</v>
      </c>
      <c r="AF13" s="15" t="str">
        <f>B262</f>
        <v>相模原</v>
      </c>
      <c r="AG13" s="16">
        <f>C262</f>
        <v>3</v>
      </c>
      <c r="AH13" s="16" t="s">
        <f>D262</f>
      </c>
      <c r="AI13" s="16" t="str">
        <f>E262</f>
        <v>相模原市立田名中学校</v>
      </c>
      <c r="AJ13" s="16">
        <f>F262</f>
        <v>121</v>
      </c>
      <c r="AK13" s="14" t="str">
        <f>G262</f>
        <v>3121</v>
      </c>
      <c r="AL13" s="15" t="str">
        <f>B312</f>
        <v>横須賀</v>
      </c>
      <c r="AM13" s="16">
        <f>C312</f>
        <v>4</v>
      </c>
      <c r="AN13" s="16" t="s">
        <f>D312</f>
      </c>
      <c r="AO13" s="16" t="str">
        <f>E312</f>
        <v>逗子市立沼間中学校</v>
      </c>
      <c r="AP13" s="16">
        <f>F312</f>
        <v>130</v>
      </c>
      <c r="AQ13" s="14" t="str">
        <f>G312</f>
        <v>4130</v>
      </c>
      <c r="AR13" s="15" t="str">
        <f>B362</f>
        <v>湘南</v>
      </c>
      <c r="AS13" s="16">
        <f>C362</f>
        <v>5</v>
      </c>
      <c r="AT13" s="16" t="s">
        <f>D362</f>
      </c>
      <c r="AU13" s="16" t="str">
        <f>E362</f>
        <v>寒川町立寒川東中学校</v>
      </c>
      <c r="AV13" s="16">
        <f>F362</f>
        <v>144</v>
      </c>
      <c r="AW13" s="14" t="str">
        <f>G362</f>
        <v>5144</v>
      </c>
      <c r="AX13" s="15" t="str">
        <f>B412</f>
        <v>県央</v>
      </c>
      <c r="AY13" s="16">
        <f>C412</f>
        <v>7</v>
      </c>
      <c r="AZ13" s="16" t="str">
        <f>D412</f>
        <v>大和市</v>
      </c>
      <c r="BA13" s="16" t="str">
        <f>E412</f>
        <v>大和市立大和中学校</v>
      </c>
      <c r="BB13" s="16">
        <f>F412</f>
        <v>101</v>
      </c>
      <c r="BC13" s="14" t="str">
        <f>G412</f>
        <v>7101</v>
      </c>
      <c r="BD13" s="15" t="str">
        <f>B462</f>
        <v>県西</v>
      </c>
      <c r="BE13" s="16">
        <f>C462</f>
        <v>8</v>
      </c>
      <c r="BF13" s="16" t="s">
        <f>D462</f>
      </c>
      <c r="BG13" s="16" t="str">
        <f>E462</f>
        <v>小田原市立千代中学校</v>
      </c>
      <c r="BH13" s="16">
        <f>F462</f>
        <v>106</v>
      </c>
      <c r="BI13" s="14" t="str">
        <f>G462</f>
        <v>8106</v>
      </c>
    </row>
    <row ht="16.5" customHeight="1" r="14" spans="1:6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>CONCATENATE(C14,F14)</f>
        <v>1113</v>
      </c>
      <c r="H14" s="15" t="str">
        <f>B64</f>
        <v>横浜</v>
      </c>
      <c r="I14" s="16">
        <f>C64</f>
        <v>1</v>
      </c>
      <c r="J14" s="16" t="s">
        <f>D64</f>
      </c>
      <c r="K14" s="16" t="str">
        <f>E64</f>
        <v>横浜市立本宿中学校</v>
      </c>
      <c r="L14" s="16">
        <f>F64</f>
        <v>163</v>
      </c>
      <c r="M14" s="14" t="str">
        <f>G64</f>
        <v>1163</v>
      </c>
      <c r="N14" s="15" t="str">
        <f>B114</f>
        <v>横浜</v>
      </c>
      <c r="O14" s="16">
        <f>C114</f>
        <v>1</v>
      </c>
      <c r="P14" s="16" t="s">
        <f>D114</f>
      </c>
      <c r="Q14" s="16" t="str">
        <f>E114</f>
        <v>横浜市立上郷中学校</v>
      </c>
      <c r="R14" s="16">
        <f>F114</f>
        <v>213</v>
      </c>
      <c r="S14" s="14" t="str">
        <f>G114</f>
        <v>1213</v>
      </c>
      <c r="T14" s="15" t="str">
        <f>B163</f>
        <v>横浜</v>
      </c>
      <c r="U14" s="16">
        <f>C163</f>
        <v>1</v>
      </c>
      <c r="V14" s="16" t="str">
        <f>D163</f>
        <v>磯子区</v>
      </c>
      <c r="W14" s="16" t="str">
        <f>E163</f>
        <v>横浜学園中学校</v>
      </c>
      <c r="X14" s="16">
        <f>F163</f>
        <v>513</v>
      </c>
      <c r="Y14" s="14" t="str">
        <f>G163</f>
        <v>1513</v>
      </c>
      <c r="Z14" s="15" t="str">
        <f>B213</f>
        <v>川崎</v>
      </c>
      <c r="AA14" s="16">
        <f>C213</f>
        <v>2</v>
      </c>
      <c r="AB14" s="16" t="str">
        <f>D213</f>
        <v>宮前区</v>
      </c>
      <c r="AC14" s="16" t="str">
        <f>E213</f>
        <v>川崎市立有馬中学校　</v>
      </c>
      <c r="AD14" s="16">
        <f>F213</f>
        <v>130</v>
      </c>
      <c r="AE14" s="14" t="str">
        <f>G213</f>
        <v>2130</v>
      </c>
      <c r="AF14" s="15" t="str">
        <f>B263</f>
        <v>相模原</v>
      </c>
      <c r="AG14" s="16">
        <f>C263</f>
        <v>3</v>
      </c>
      <c r="AH14" s="16" t="s">
        <f>D263</f>
      </c>
      <c r="AI14" s="16" t="str">
        <f>E263</f>
        <v>相模原市立中央中学校</v>
      </c>
      <c r="AJ14" s="16">
        <f>F263</f>
        <v>122</v>
      </c>
      <c r="AK14" s="14" t="str">
        <f>G263</f>
        <v>3122</v>
      </c>
      <c r="AL14" s="15" t="str">
        <f>B313</f>
        <v>横須賀</v>
      </c>
      <c r="AM14" s="16">
        <f>C313</f>
        <v>4</v>
      </c>
      <c r="AN14" s="16" t="str">
        <f>D313</f>
        <v>葉山町</v>
      </c>
      <c r="AO14" s="16" t="str">
        <f>E313</f>
        <v>葉山町立葉山中学校</v>
      </c>
      <c r="AP14" s="16">
        <f>F313</f>
        <v>131</v>
      </c>
      <c r="AQ14" s="14" t="str">
        <f>G313</f>
        <v>4131</v>
      </c>
      <c r="AR14" s="15" t="str">
        <f>B363</f>
        <v>湘南</v>
      </c>
      <c r="AS14" s="16">
        <f>C363</f>
        <v>5</v>
      </c>
      <c r="AT14" s="16" t="str">
        <f>D363</f>
        <v>鎌倉市</v>
      </c>
      <c r="AU14" s="16" t="str">
        <f>E363</f>
        <v>横浜国立大学教育人間科学部附属鎌倉中学校</v>
      </c>
      <c r="AV14" s="16" t="str">
        <f>F363</f>
        <v>301</v>
      </c>
      <c r="AW14" s="14" t="str">
        <f>G363</f>
        <v>5301</v>
      </c>
      <c r="AX14" s="15" t="str">
        <f>B413</f>
        <v>県央</v>
      </c>
      <c r="AY14" s="16">
        <f>C413</f>
        <v>7</v>
      </c>
      <c r="AZ14" s="16" t="s">
        <f>D413</f>
      </c>
      <c r="BA14" s="16" t="str">
        <f>E413</f>
        <v>大和市立渋谷中学校</v>
      </c>
      <c r="BB14" s="16">
        <f>F413</f>
        <v>102</v>
      </c>
      <c r="BC14" s="14" t="str">
        <f>G413</f>
        <v>7102</v>
      </c>
      <c r="BD14" s="15" t="str">
        <f>B463</f>
        <v>県西</v>
      </c>
      <c r="BE14" s="16">
        <f>C463</f>
        <v>8</v>
      </c>
      <c r="BF14" s="16" t="s">
        <f>D463</f>
      </c>
      <c r="BG14" s="16" t="str">
        <f>E463</f>
        <v>小田原市立国府津中学校</v>
      </c>
      <c r="BH14" s="16">
        <f>F463</f>
        <v>107</v>
      </c>
      <c r="BI14" s="14" t="str">
        <f>G463</f>
        <v>8107</v>
      </c>
    </row>
    <row ht="16.5" customHeight="1" r="15" spans="1:6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>CONCATENATE(C15,F15)</f>
        <v>1114</v>
      </c>
      <c r="H15" s="15" t="str">
        <f>B65</f>
        <v>横浜</v>
      </c>
      <c r="I15" s="16">
        <f>C65</f>
        <v>1</v>
      </c>
      <c r="J15" s="16" t="s">
        <f>D65</f>
      </c>
      <c r="K15" s="16" t="str">
        <f>E65</f>
        <v>横浜市立万騎が原中学校</v>
      </c>
      <c r="L15" s="16">
        <f>F65</f>
        <v>164</v>
      </c>
      <c r="M15" s="14" t="str">
        <f>G65</f>
        <v>1164</v>
      </c>
      <c r="N15" s="15" t="str">
        <f>B115</f>
        <v>横浜</v>
      </c>
      <c r="O15" s="16">
        <f>C115</f>
        <v>1</v>
      </c>
      <c r="P15" s="16" t="s">
        <f>D115</f>
      </c>
      <c r="Q15" s="16" t="str">
        <f>E115</f>
        <v>横浜市立小山台中学校</v>
      </c>
      <c r="R15" s="16">
        <f>F115</f>
        <v>214</v>
      </c>
      <c r="S15" s="14" t="str">
        <f>G115</f>
        <v>1214</v>
      </c>
      <c r="T15" s="15" t="str">
        <f>B164</f>
        <v>横浜</v>
      </c>
      <c r="U15" s="16">
        <f>C164</f>
        <v>1</v>
      </c>
      <c r="V15" s="16" t="str">
        <f>D164</f>
        <v>青葉区</v>
      </c>
      <c r="W15" s="16" t="str">
        <f>E164</f>
        <v>星槎学園中等部青葉校</v>
      </c>
      <c r="X15" s="16">
        <f>F164</f>
        <v>514</v>
      </c>
      <c r="Y15" s="14" t="str">
        <f>G164</f>
        <v>1514</v>
      </c>
      <c r="Z15" s="15" t="str">
        <f>B214</f>
        <v>川崎</v>
      </c>
      <c r="AA15" s="16">
        <f>C214</f>
        <v>2</v>
      </c>
      <c r="AB15" s="16" t="s">
        <f>D214</f>
      </c>
      <c r="AC15" s="16" t="str">
        <f>E214</f>
        <v>川崎市立平中学校</v>
      </c>
      <c r="AD15" s="16">
        <f>F214</f>
        <v>131</v>
      </c>
      <c r="AE15" s="14" t="str">
        <f>G214</f>
        <v>2131</v>
      </c>
      <c r="AF15" s="15" t="str">
        <f>B264</f>
        <v>相模原</v>
      </c>
      <c r="AG15" s="16">
        <f>C264</f>
        <v>3</v>
      </c>
      <c r="AH15" s="16" t="s">
        <f>D264</f>
      </c>
      <c r="AI15" s="16" t="str">
        <f>E264</f>
        <v>相模原市立緑が丘中学校</v>
      </c>
      <c r="AJ15" s="16">
        <f>F264</f>
        <v>123</v>
      </c>
      <c r="AK15" s="14" t="str">
        <f>G264</f>
        <v>3123</v>
      </c>
      <c r="AL15" s="15" t="str">
        <f>B314</f>
        <v>横須賀</v>
      </c>
      <c r="AM15" s="16">
        <f>C314</f>
        <v>4</v>
      </c>
      <c r="AN15" s="16" t="s">
        <f>D314</f>
      </c>
      <c r="AO15" s="16" t="str">
        <f>E314</f>
        <v>葉山町立南郷中学校</v>
      </c>
      <c r="AP15" s="16">
        <f>F314</f>
        <v>132</v>
      </c>
      <c r="AQ15" s="14" t="str">
        <f>G314</f>
        <v>4132</v>
      </c>
      <c r="AR15" s="15" t="str">
        <f>B364</f>
        <v>湘南</v>
      </c>
      <c r="AS15" s="16">
        <f>C364</f>
        <v>5</v>
      </c>
      <c r="AT15" s="16" t="str">
        <f>D364</f>
        <v>藤沢市</v>
      </c>
      <c r="AU15" s="16" t="str">
        <f>E364</f>
        <v>慶應義塾湘南藤沢中等部</v>
      </c>
      <c r="AV15" s="16">
        <f>F364</f>
        <v>501</v>
      </c>
      <c r="AW15" s="14" t="str">
        <f>G364</f>
        <v>5501</v>
      </c>
      <c r="AX15" s="15" t="str">
        <f>B414</f>
        <v>県央</v>
      </c>
      <c r="AY15" s="16">
        <f>C414</f>
        <v>7</v>
      </c>
      <c r="AZ15" s="16" t="s">
        <f>D414</f>
      </c>
      <c r="BA15" s="16" t="str">
        <f>E414</f>
        <v>大和市立光丘中学校</v>
      </c>
      <c r="BB15" s="16">
        <f>F414</f>
        <v>103</v>
      </c>
      <c r="BC15" s="14" t="str">
        <f>G414</f>
        <v>7103</v>
      </c>
      <c r="BD15" s="15" t="str">
        <f>B464</f>
        <v>県西</v>
      </c>
      <c r="BE15" s="16">
        <f>C464</f>
        <v>8</v>
      </c>
      <c r="BF15" s="16" t="s">
        <f>D464</f>
      </c>
      <c r="BG15" s="16" t="str">
        <f>E464</f>
        <v>小田原市立酒匂中学校</v>
      </c>
      <c r="BH15" s="16">
        <f>F464</f>
        <v>108</v>
      </c>
      <c r="BI15" s="14" t="str">
        <f>G464</f>
        <v>8108</v>
      </c>
    </row>
    <row ht="16.5" customHeight="1" r="16" spans="1:6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>CONCATENATE(C16,F16)</f>
        <v>1115</v>
      </c>
      <c r="H16" s="18" t="str">
        <f>B66</f>
        <v>横浜</v>
      </c>
      <c r="I16" s="19">
        <f>C66</f>
        <v>1</v>
      </c>
      <c r="J16" s="19" t="s">
        <f>D66</f>
      </c>
      <c r="K16" s="19" t="str">
        <f>E66</f>
        <v>横浜市立南希望が丘中学校</v>
      </c>
      <c r="L16" s="20">
        <f>F66</f>
        <v>165</v>
      </c>
      <c r="M16" s="17" t="str">
        <f>G66</f>
        <v>1165</v>
      </c>
      <c r="N16" s="18" t="str">
        <f>B116</f>
        <v>横浜</v>
      </c>
      <c r="O16" s="19">
        <f>C116</f>
        <v>1</v>
      </c>
      <c r="P16" s="19" t="s">
        <f>D116</f>
      </c>
      <c r="Q16" s="19" t="str">
        <f>E116</f>
        <v>横浜市立庄戸中学校</v>
      </c>
      <c r="R16" s="20">
        <f>F116</f>
        <v>215</v>
      </c>
      <c r="S16" s="17" t="str">
        <f>G116</f>
        <v>1215</v>
      </c>
      <c r="T16" s="18" t="str">
        <f>B165</f>
        <v>横浜</v>
      </c>
      <c r="U16" s="19">
        <f>C165</f>
        <v>1</v>
      </c>
      <c r="V16" s="19" t="s">
        <f>D165</f>
      </c>
      <c r="W16" s="19" t="str">
        <f>E165</f>
        <v>桐蔭学園中学校</v>
      </c>
      <c r="X16" s="20">
        <f>F165</f>
        <v>515</v>
      </c>
      <c r="Y16" s="17" t="str">
        <f>G165</f>
        <v>1515</v>
      </c>
      <c r="Z16" s="18" t="str">
        <f>B215</f>
        <v>川崎</v>
      </c>
      <c r="AA16" s="19">
        <f>C215</f>
        <v>2</v>
      </c>
      <c r="AB16" s="19" t="s">
        <f>D215</f>
      </c>
      <c r="AC16" s="19" t="str">
        <f>E215</f>
        <v>川崎市立犬蔵中学校　　</v>
      </c>
      <c r="AD16" s="20">
        <f>F215</f>
        <v>132</v>
      </c>
      <c r="AE16" s="17" t="str">
        <f>G215</f>
        <v>2132</v>
      </c>
      <c r="AF16" s="18" t="str">
        <f>B265</f>
        <v>相模原</v>
      </c>
      <c r="AG16" s="19">
        <f>C265</f>
        <v>3</v>
      </c>
      <c r="AH16" s="19" t="s">
        <f>D265</f>
      </c>
      <c r="AI16" s="19" t="str">
        <f>E265</f>
        <v>相模原市立弥栄中学校</v>
      </c>
      <c r="AJ16" s="20">
        <f>F265</f>
        <v>124</v>
      </c>
      <c r="AK16" s="17" t="str">
        <f>G265</f>
        <v>3124</v>
      </c>
      <c r="AL16" s="18" t="str">
        <f>B315</f>
        <v>横須賀</v>
      </c>
      <c r="AM16" s="19">
        <f>C315</f>
        <v>4</v>
      </c>
      <c r="AN16" s="19" t="str">
        <f>D315</f>
        <v>横須賀市</v>
      </c>
      <c r="AO16" s="19" t="str">
        <f>E315</f>
        <v>緑ヶ丘女子中学校</v>
      </c>
      <c r="AP16" s="20">
        <f>F315</f>
        <v>501</v>
      </c>
      <c r="AQ16" s="17" t="str">
        <f>G315</f>
        <v>4501</v>
      </c>
      <c r="AR16" s="18" t="str">
        <f>B365</f>
        <v>湘南</v>
      </c>
      <c r="AS16" s="19">
        <f>C365</f>
        <v>5</v>
      </c>
      <c r="AT16" s="19" t="s">
        <f>D365</f>
      </c>
      <c r="AU16" s="19" t="str">
        <f>E365</f>
        <v>湘南学園中学校</v>
      </c>
      <c r="AV16" s="20">
        <f>F365</f>
        <v>502</v>
      </c>
      <c r="AW16" s="17" t="str">
        <f>G365</f>
        <v>5502</v>
      </c>
      <c r="AX16" s="18" t="str">
        <f>B415</f>
        <v>県央</v>
      </c>
      <c r="AY16" s="19">
        <f>C415</f>
        <v>7</v>
      </c>
      <c r="AZ16" s="19" t="s">
        <f>D415</f>
      </c>
      <c r="BA16" s="19" t="str">
        <f>E415</f>
        <v>大和市立つきみ野中学校</v>
      </c>
      <c r="BB16" s="20">
        <f>F415</f>
        <v>104</v>
      </c>
      <c r="BC16" s="17" t="str">
        <f>G415</f>
        <v>7104</v>
      </c>
      <c r="BD16" s="18" t="str">
        <f>B465</f>
        <v>県西</v>
      </c>
      <c r="BE16" s="19">
        <f>C465</f>
        <v>8</v>
      </c>
      <c r="BF16" s="19" t="s">
        <f>D465</f>
      </c>
      <c r="BG16" s="19" t="str">
        <f>E465</f>
        <v>小田原市立泉中学校</v>
      </c>
      <c r="BH16" s="20">
        <f>F465</f>
        <v>109</v>
      </c>
      <c r="BI16" s="17" t="str">
        <f>G465</f>
        <v>8109</v>
      </c>
    </row>
    <row ht="16.5" customHeight="1" r="17" spans="1:6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>CONCATENATE(C17,F17)</f>
        <v>1116</v>
      </c>
      <c r="H17" s="12" t="str">
        <f>B67</f>
        <v>横浜</v>
      </c>
      <c r="I17" s="13">
        <f>C67</f>
        <v>1</v>
      </c>
      <c r="J17" s="13" t="s">
        <f>D67</f>
      </c>
      <c r="K17" s="13" t="str">
        <f>E67</f>
        <v>横浜市立若葉台中学校</v>
      </c>
      <c r="L17" s="13">
        <f>F67</f>
        <v>166</v>
      </c>
      <c r="M17" s="11" t="str">
        <f>G67</f>
        <v>1166</v>
      </c>
      <c r="N17" s="12" t="str">
        <f>B117</f>
        <v>横浜</v>
      </c>
      <c r="O17" s="13">
        <f>C117</f>
        <v>1</v>
      </c>
      <c r="P17" s="13" t="s">
        <f>D117</f>
      </c>
      <c r="Q17" s="13" t="str">
        <f>E117</f>
        <v>横浜市立西本郷中学校</v>
      </c>
      <c r="R17" s="13">
        <f>F117</f>
        <v>216</v>
      </c>
      <c r="S17" s="11" t="str">
        <f>G117</f>
        <v>1216</v>
      </c>
      <c r="T17" s="12" t="str">
        <f>B166</f>
        <v>横浜</v>
      </c>
      <c r="U17" s="13">
        <f>C166</f>
        <v>1</v>
      </c>
      <c r="V17" s="13" t="s">
        <f>D166</f>
      </c>
      <c r="W17" s="13" t="str">
        <f>E166</f>
        <v>桐蔭学園中等教育学校</v>
      </c>
      <c r="X17" s="13">
        <f>F166</f>
        <v>516</v>
      </c>
      <c r="Y17" s="11" t="str">
        <f>G166</f>
        <v>1516</v>
      </c>
      <c r="Z17" s="12" t="str">
        <f>B216</f>
        <v>川崎</v>
      </c>
      <c r="AA17" s="13">
        <f>C216</f>
        <v>2</v>
      </c>
      <c r="AB17" s="13" t="s">
        <f>D216</f>
      </c>
      <c r="AC17" s="13" t="str">
        <f>E216</f>
        <v>川崎市立野川中学校</v>
      </c>
      <c r="AD17" s="13">
        <f>F216</f>
        <v>133</v>
      </c>
      <c r="AE17" s="11" t="str">
        <f>G216</f>
        <v>2133</v>
      </c>
      <c r="AF17" s="12" t="str">
        <f>B266</f>
        <v>相模原</v>
      </c>
      <c r="AG17" s="13">
        <f>C266</f>
        <v>3</v>
      </c>
      <c r="AH17" s="13" t="s">
        <f>D266</f>
      </c>
      <c r="AI17" s="13" t="str">
        <f>E266</f>
        <v>相模原市立由野台中学校</v>
      </c>
      <c r="AJ17" s="13">
        <f>F266</f>
        <v>125</v>
      </c>
      <c r="AK17" s="11" t="str">
        <f>G266</f>
        <v>3125</v>
      </c>
      <c r="AL17" s="12" t="str">
        <f>B316</f>
        <v>横須賀</v>
      </c>
      <c r="AM17" s="13">
        <f>C316</f>
        <v>4</v>
      </c>
      <c r="AN17" s="13" t="s">
        <f>D316</f>
      </c>
      <c r="AO17" s="13" t="str">
        <f>E316</f>
        <v>横須賀学院中学校</v>
      </c>
      <c r="AP17" s="13">
        <f>F316</f>
        <v>502</v>
      </c>
      <c r="AQ17" s="11" t="str">
        <f>G316</f>
        <v>4502</v>
      </c>
      <c r="AR17" s="12" t="str">
        <f>B366</f>
        <v>湘南</v>
      </c>
      <c r="AS17" s="13">
        <f>C366</f>
        <v>5</v>
      </c>
      <c r="AT17" s="13" t="s">
        <f>D366</f>
      </c>
      <c r="AU17" s="13" t="str">
        <f>E366</f>
        <v>湘南白百合学園中学校</v>
      </c>
      <c r="AV17" s="13">
        <f>F366</f>
        <v>503</v>
      </c>
      <c r="AW17" s="11" t="str">
        <f>G366</f>
        <v>5503</v>
      </c>
      <c r="AX17" s="12" t="str">
        <f>B416</f>
        <v>県央</v>
      </c>
      <c r="AY17" s="13">
        <f>C416</f>
        <v>7</v>
      </c>
      <c r="AZ17" s="13" t="s">
        <f>D416</f>
      </c>
      <c r="BA17" s="13" t="str">
        <f>E416</f>
        <v>大和市立引地台中学校</v>
      </c>
      <c r="BB17" s="13">
        <f>F416</f>
        <v>105</v>
      </c>
      <c r="BC17" s="11" t="str">
        <f>G416</f>
        <v>7105</v>
      </c>
      <c r="BD17" s="12" t="str">
        <f>B466</f>
        <v>県西</v>
      </c>
      <c r="BE17" s="13">
        <f>C466</f>
        <v>8</v>
      </c>
      <c r="BF17" s="13" t="s">
        <f>D466</f>
      </c>
      <c r="BG17" s="13" t="str">
        <f>E466</f>
        <v>小田原市立城北中学校</v>
      </c>
      <c r="BH17" s="13">
        <f>F466</f>
        <v>110</v>
      </c>
      <c r="BI17" s="11" t="str">
        <f>G466</f>
        <v>8110</v>
      </c>
    </row>
    <row ht="16.5" customHeight="1" r="18" spans="1:6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>CONCATENATE(C18,F18)</f>
        <v>1117</v>
      </c>
      <c r="H18" s="15" t="str">
        <f>B68</f>
        <v>横浜</v>
      </c>
      <c r="I18" s="16">
        <f>C68</f>
        <v>1</v>
      </c>
      <c r="J18" s="16" t="str">
        <f>D68</f>
        <v>金沢区</v>
      </c>
      <c r="K18" s="16" t="str">
        <f>E68</f>
        <v>横浜市立六浦中学校</v>
      </c>
      <c r="L18" s="16">
        <f>F68</f>
        <v>167</v>
      </c>
      <c r="M18" s="14" t="str">
        <f>G68</f>
        <v>1167</v>
      </c>
      <c r="N18" s="15" t="str">
        <f>B118</f>
        <v>横浜</v>
      </c>
      <c r="O18" s="16">
        <f>C118</f>
        <v>1</v>
      </c>
      <c r="P18" s="16" t="s">
        <f>D118</f>
      </c>
      <c r="Q18" s="16" t="str">
        <f>E118</f>
        <v>横浜市立本郷中学校</v>
      </c>
      <c r="R18" s="16">
        <f>F118</f>
        <v>217</v>
      </c>
      <c r="S18" s="14" t="str">
        <f>G118</f>
        <v>1217</v>
      </c>
      <c r="T18" s="15" t="str">
        <f>B167</f>
        <v>横浜</v>
      </c>
      <c r="U18" s="16">
        <f>C167</f>
        <v>1</v>
      </c>
      <c r="V18" s="16" t="str">
        <f>D167</f>
        <v>旭区</v>
      </c>
      <c r="W18" s="16" t="str">
        <f>E167</f>
        <v>星槎中学校</v>
      </c>
      <c r="X18" s="16">
        <f>F167</f>
        <v>517</v>
      </c>
      <c r="Y18" s="14" t="str">
        <f>G167</f>
        <v>1517</v>
      </c>
      <c r="Z18" s="15" t="str">
        <f>B217</f>
        <v>川崎</v>
      </c>
      <c r="AA18" s="16">
        <f>C217</f>
        <v>2</v>
      </c>
      <c r="AB18" s="16" t="s">
        <f>D217</f>
      </c>
      <c r="AC18" s="16" t="str">
        <f>E217</f>
        <v>川崎市立菅生中学校　　</v>
      </c>
      <c r="AD18" s="16">
        <f>F217</f>
        <v>134</v>
      </c>
      <c r="AE18" s="14" t="str">
        <f>G217</f>
        <v>2134</v>
      </c>
      <c r="AF18" s="15" t="str">
        <f>B267</f>
        <v>相模原</v>
      </c>
      <c r="AG18" s="16">
        <f>C267</f>
        <v>3</v>
      </c>
      <c r="AH18" s="16" t="str">
        <f>D267</f>
        <v>南区</v>
      </c>
      <c r="AI18" s="16" t="str">
        <f>E267</f>
        <v>神奈川県立相模原中等教育学校</v>
      </c>
      <c r="AJ18" s="16">
        <f>F267</f>
        <v>126</v>
      </c>
      <c r="AK18" s="14" t="str">
        <f>G267</f>
        <v>3126</v>
      </c>
      <c r="AL18" s="15" t="str">
        <f>B317</f>
        <v>横須賀</v>
      </c>
      <c r="AM18" s="16">
        <f>C317</f>
        <v>4</v>
      </c>
      <c r="AN18" s="16" t="str">
        <f>D317</f>
        <v>逗子市</v>
      </c>
      <c r="AO18" s="16" t="str">
        <f>E317</f>
        <v>逗子開成中学校</v>
      </c>
      <c r="AP18" s="16">
        <f>F317</f>
        <v>503</v>
      </c>
      <c r="AQ18" s="14" t="str">
        <f>G317</f>
        <v>4503</v>
      </c>
      <c r="AR18" s="15" t="str">
        <f>B367</f>
        <v>湘南</v>
      </c>
      <c r="AS18" s="16">
        <f>C367</f>
        <v>5</v>
      </c>
      <c r="AT18" s="16" t="s">
        <f>D367</f>
      </c>
      <c r="AU18" s="16" t="str">
        <f>E367</f>
        <v>藤嶺学園藤沢中学校</v>
      </c>
      <c r="AV18" s="16">
        <f>F367</f>
        <v>504</v>
      </c>
      <c r="AW18" s="14" t="str">
        <f>G367</f>
        <v>5504</v>
      </c>
      <c r="AX18" s="15" t="str">
        <f>B417</f>
        <v>県央</v>
      </c>
      <c r="AY18" s="16">
        <f>C417</f>
        <v>7</v>
      </c>
      <c r="AZ18" s="16" t="s">
        <f>D417</f>
      </c>
      <c r="BA18" s="16" t="str">
        <f>E417</f>
        <v>大和市立下福田中学校</v>
      </c>
      <c r="BB18" s="16">
        <f>F417</f>
        <v>106</v>
      </c>
      <c r="BC18" s="14" t="str">
        <f>G417</f>
        <v>7106</v>
      </c>
      <c r="BD18" s="15" t="str">
        <f>B467</f>
        <v>県西</v>
      </c>
      <c r="BE18" s="16">
        <f>C467</f>
        <v>8</v>
      </c>
      <c r="BF18" s="16" t="s">
        <f>D467</f>
      </c>
      <c r="BG18" s="16" t="str">
        <f>E467</f>
        <v>小田原市立橘中学校</v>
      </c>
      <c r="BH18" s="16">
        <f>F467</f>
        <v>111</v>
      </c>
      <c r="BI18" s="14" t="str">
        <f>G467</f>
        <v>8111</v>
      </c>
    </row>
    <row ht="16.5" customHeight="1" r="19" spans="1:6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>CONCATENATE(C19,F19)</f>
        <v>1118</v>
      </c>
      <c r="H19" s="15" t="str">
        <f>B69</f>
        <v>横浜</v>
      </c>
      <c r="I19" s="16">
        <f>C69</f>
        <v>1</v>
      </c>
      <c r="J19" s="16" t="s">
        <f>D69</f>
      </c>
      <c r="K19" s="16" t="str">
        <f>E69</f>
        <v>横浜市立大道中学校</v>
      </c>
      <c r="L19" s="16">
        <f>F69</f>
        <v>168</v>
      </c>
      <c r="M19" s="14" t="str">
        <f>G69</f>
        <v>1168</v>
      </c>
      <c r="N19" s="15" t="str">
        <f>B119</f>
        <v>横浜</v>
      </c>
      <c r="O19" s="16">
        <f>C119</f>
        <v>1</v>
      </c>
      <c r="P19" s="16" t="str">
        <f>D119</f>
        <v>瀬谷区</v>
      </c>
      <c r="Q19" s="16" t="str">
        <f>E119</f>
        <v>横浜市立下瀬谷中学校</v>
      </c>
      <c r="R19" s="16">
        <f>F119</f>
        <v>218</v>
      </c>
      <c r="S19" s="14" t="str">
        <f>G119</f>
        <v>1218</v>
      </c>
      <c r="T19" s="15" t="str">
        <f>B168</f>
        <v>横浜</v>
      </c>
      <c r="U19" s="16">
        <f>C168</f>
        <v>1</v>
      </c>
      <c r="V19" s="16" t="s">
        <f>D168</f>
      </c>
      <c r="W19" s="16" t="str">
        <f>E168</f>
        <v>横浜富士見丘学園中等教育学校</v>
      </c>
      <c r="X19" s="16">
        <f>F168</f>
        <v>518</v>
      </c>
      <c r="Y19" s="14" t="str">
        <f>G168</f>
        <v>1518</v>
      </c>
      <c r="Z19" s="15" t="str">
        <f>B218</f>
        <v>川崎</v>
      </c>
      <c r="AA19" s="16">
        <f>C218</f>
        <v>2</v>
      </c>
      <c r="AB19" s="16" t="s">
        <f>D218</f>
      </c>
      <c r="AC19" s="16" t="str">
        <f>E218</f>
        <v>川崎市立宮前平中学校</v>
      </c>
      <c r="AD19" s="16">
        <f>F218</f>
        <v>135</v>
      </c>
      <c r="AE19" s="14" t="str">
        <f>G218</f>
        <v>2135</v>
      </c>
      <c r="AF19" s="15" t="str">
        <f>B268</f>
        <v>相模原</v>
      </c>
      <c r="AG19" s="16">
        <f>C268</f>
        <v>3</v>
      </c>
      <c r="AH19" s="16" t="s">
        <f>D268</f>
      </c>
      <c r="AI19" s="16" t="str">
        <f>E268</f>
        <v>相模原市立麻溝台中学校</v>
      </c>
      <c r="AJ19" s="16">
        <f>F268</f>
        <v>127</v>
      </c>
      <c r="AK19" s="14" t="str">
        <f>G268</f>
        <v>3127</v>
      </c>
      <c r="AL19" s="15" t="str">
        <f>B318</f>
        <v>横須賀</v>
      </c>
      <c r="AM19" s="16">
        <f>C318</f>
        <v>4</v>
      </c>
      <c r="AN19" s="16" t="s">
        <f>D318</f>
      </c>
      <c r="AO19" s="16" t="str">
        <f>E318</f>
        <v>聖和学院中学校</v>
      </c>
      <c r="AP19" s="16">
        <f>F318</f>
        <v>504</v>
      </c>
      <c r="AQ19" s="14" t="str">
        <f>G318</f>
        <v>4504</v>
      </c>
      <c r="AR19" s="15" t="str">
        <f>B368</f>
        <v>湘南</v>
      </c>
      <c r="AS19" s="16">
        <f>C368</f>
        <v>5</v>
      </c>
      <c r="AT19" s="16" t="s">
        <f>D368</f>
      </c>
      <c r="AU19" s="16" t="str">
        <f>E368</f>
        <v>日本大学藤沢中学校</v>
      </c>
      <c r="AV19" s="16">
        <f>F368</f>
        <v>505</v>
      </c>
      <c r="AW19" s="14" t="str">
        <f>G368</f>
        <v>5505</v>
      </c>
      <c r="AX19" s="15" t="str">
        <f>B418</f>
        <v>県央</v>
      </c>
      <c r="AY19" s="16">
        <f>C418</f>
        <v>7</v>
      </c>
      <c r="AZ19" s="16" t="s">
        <f>D418</f>
      </c>
      <c r="BA19" s="16" t="str">
        <f>E418</f>
        <v>大和市立上和田中学校</v>
      </c>
      <c r="BB19" s="16">
        <f>F418</f>
        <v>107</v>
      </c>
      <c r="BC19" s="14" t="str">
        <f>G418</f>
        <v>7107</v>
      </c>
      <c r="BD19" s="15" t="str">
        <f>B468</f>
        <v>県西</v>
      </c>
      <c r="BE19" s="16">
        <f>C468</f>
        <v>8</v>
      </c>
      <c r="BF19" s="16" t="str">
        <f>D468</f>
        <v>南足柄市</v>
      </c>
      <c r="BG19" s="16" t="str">
        <f>E468</f>
        <v>南足柄市立岡本中学校</v>
      </c>
      <c r="BH19" s="16">
        <f>F468</f>
        <v>112</v>
      </c>
      <c r="BI19" s="14" t="str">
        <f>G468</f>
        <v>8112</v>
      </c>
    </row>
    <row ht="16.5" customHeight="1" r="20" spans="1:6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>CONCATENATE(C20,F20)</f>
        <v>1119</v>
      </c>
      <c r="H20" s="15" t="str">
        <f>B70</f>
        <v>横浜</v>
      </c>
      <c r="I20" s="16">
        <f>C70</f>
        <v>1</v>
      </c>
      <c r="J20" s="16" t="s">
        <f>D70</f>
      </c>
      <c r="K20" s="16" t="str">
        <f>E70</f>
        <v>横浜市立釜利谷中学校</v>
      </c>
      <c r="L20" s="16">
        <f>F70</f>
        <v>169</v>
      </c>
      <c r="M20" s="14" t="str">
        <f>G70</f>
        <v>1169</v>
      </c>
      <c r="N20" s="15" t="str">
        <f>B120</f>
        <v>横浜</v>
      </c>
      <c r="O20" s="16">
        <f>C120</f>
        <v>1</v>
      </c>
      <c r="P20" s="16" t="s">
        <f>D120</f>
      </c>
      <c r="Q20" s="16" t="str">
        <f>E120</f>
        <v>横浜市立原中学校</v>
      </c>
      <c r="R20" s="16">
        <f>F120</f>
        <v>219</v>
      </c>
      <c r="S20" s="14" t="str">
        <f>G120</f>
        <v>1219</v>
      </c>
      <c r="T20" s="15" t="str">
        <f>B169</f>
        <v>横浜</v>
      </c>
      <c r="U20" s="16">
        <f>C169</f>
        <v>1</v>
      </c>
      <c r="V20" s="16" t="str">
        <f>D169</f>
        <v>金沢区</v>
      </c>
      <c r="W20" s="16" t="str">
        <f>E169</f>
        <v>関東学院六浦中学校</v>
      </c>
      <c r="X20" s="16">
        <f>F169</f>
        <v>519</v>
      </c>
      <c r="Y20" s="14" t="str">
        <f>G169</f>
        <v>1519</v>
      </c>
      <c r="Z20" s="15" t="str">
        <f>B219</f>
        <v>川崎</v>
      </c>
      <c r="AA20" s="16">
        <f>C219</f>
        <v>2</v>
      </c>
      <c r="AB20" s="16" t="s">
        <f>D219</f>
      </c>
      <c r="AC20" s="16" t="str">
        <f>E219</f>
        <v>川崎市立宮崎中学校　　</v>
      </c>
      <c r="AD20" s="16">
        <f>F219</f>
        <v>136</v>
      </c>
      <c r="AE20" s="14" t="str">
        <f>G219</f>
        <v>2136</v>
      </c>
      <c r="AF20" s="15" t="str">
        <f>B269</f>
        <v>相模原</v>
      </c>
      <c r="AG20" s="16">
        <f>C269</f>
        <v>3</v>
      </c>
      <c r="AH20" s="16" t="s">
        <f>D269</f>
      </c>
      <c r="AI20" s="16" t="str">
        <f>E269</f>
        <v>相模原市立鵜野森中学校</v>
      </c>
      <c r="AJ20" s="16">
        <f>F269</f>
        <v>128</v>
      </c>
      <c r="AK20" s="14" t="str">
        <f>G269</f>
        <v>3128</v>
      </c>
      <c r="AL20" s="15" t="str">
        <f>B319</f>
        <v>湘南</v>
      </c>
      <c r="AM20" s="16">
        <f>C319</f>
        <v>5</v>
      </c>
      <c r="AN20" s="16" t="str">
        <f>D319</f>
        <v>藤沢市</v>
      </c>
      <c r="AO20" s="16" t="str">
        <f>E319</f>
        <v>藤沢市立羽鳥中学校</v>
      </c>
      <c r="AP20" s="16">
        <f>F319</f>
        <v>101</v>
      </c>
      <c r="AQ20" s="14" t="str">
        <f>G319</f>
        <v>5101</v>
      </c>
      <c r="AR20" s="15" t="str">
        <f>B369</f>
        <v>湘南</v>
      </c>
      <c r="AS20" s="16">
        <f>C369</f>
        <v>5</v>
      </c>
      <c r="AT20" s="16" t="s">
        <f>D369</f>
      </c>
      <c r="AU20" s="16" t="str">
        <f>E369</f>
        <v>聖園女学院中学校</v>
      </c>
      <c r="AV20" s="16">
        <f>F369</f>
        <v>506</v>
      </c>
      <c r="AW20" s="14" t="str">
        <f>G369</f>
        <v>5506</v>
      </c>
      <c r="AX20" s="15" t="str">
        <f>B419</f>
        <v>県央</v>
      </c>
      <c r="AY20" s="16">
        <f>C419</f>
        <v>7</v>
      </c>
      <c r="AZ20" s="16" t="s">
        <f>D419</f>
      </c>
      <c r="BA20" s="16" t="str">
        <f>E419</f>
        <v>大和市立鶴間中学校</v>
      </c>
      <c r="BB20" s="16">
        <f>F419</f>
        <v>108</v>
      </c>
      <c r="BC20" s="14" t="str">
        <f>G419</f>
        <v>7108</v>
      </c>
      <c r="BD20" s="15" t="str">
        <f>B469</f>
        <v>県西</v>
      </c>
      <c r="BE20" s="16">
        <f>C469</f>
        <v>8</v>
      </c>
      <c r="BF20" s="16" t="s">
        <f>D469</f>
      </c>
      <c r="BG20" s="16" t="str">
        <f>E469</f>
        <v>南足柄市立足柄台中学校</v>
      </c>
      <c r="BH20" s="16">
        <f>F469</f>
        <v>113</v>
      </c>
      <c r="BI20" s="14" t="str">
        <f>G469</f>
        <v>8113</v>
      </c>
    </row>
    <row ht="16.5" customHeight="1" r="21" spans="1:6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>CONCATENATE(C21,F21)</f>
        <v>1120</v>
      </c>
      <c r="H21" s="18" t="str">
        <f>B71</f>
        <v>横浜</v>
      </c>
      <c r="I21" s="19">
        <f>C71</f>
        <v>1</v>
      </c>
      <c r="J21" s="19" t="s">
        <f>D71</f>
      </c>
      <c r="K21" s="19" t="str">
        <f>E71</f>
        <v>横浜市立西金沢中学校</v>
      </c>
      <c r="L21" s="20">
        <f>F71</f>
        <v>170</v>
      </c>
      <c r="M21" s="17" t="str">
        <f>G71</f>
        <v>1170</v>
      </c>
      <c r="N21" s="18" t="str">
        <f>B121</f>
        <v>横浜</v>
      </c>
      <c r="O21" s="19">
        <f>C121</f>
        <v>1</v>
      </c>
      <c r="P21" s="19" t="s">
        <f>D121</f>
      </c>
      <c r="Q21" s="19" t="str">
        <f>E121</f>
        <v>横浜市立南瀬谷中学校</v>
      </c>
      <c r="R21" s="20">
        <f>F121</f>
        <v>220</v>
      </c>
      <c r="S21" s="17" t="str">
        <f>G121</f>
        <v>1220</v>
      </c>
      <c r="T21" s="18" t="str">
        <f>B170</f>
        <v>横浜</v>
      </c>
      <c r="U21" s="19">
        <f>C170</f>
        <v>1</v>
      </c>
      <c r="V21" s="19" t="s">
        <f>D170</f>
      </c>
      <c r="W21" s="19" t="str">
        <f>E170</f>
        <v>横浜中学校</v>
      </c>
      <c r="X21" s="20">
        <f>F170</f>
        <v>520</v>
      </c>
      <c r="Y21" s="17" t="str">
        <f>G170</f>
        <v>1520</v>
      </c>
      <c r="Z21" s="18" t="str">
        <f>B220</f>
        <v>川崎</v>
      </c>
      <c r="AA21" s="19">
        <f>C220</f>
        <v>2</v>
      </c>
      <c r="AB21" s="19" t="s">
        <f>D220</f>
      </c>
      <c r="AC21" s="19" t="str">
        <f>E220</f>
        <v>川崎市立向丘中学校</v>
      </c>
      <c r="AD21" s="20">
        <f>F220</f>
        <v>137</v>
      </c>
      <c r="AE21" s="17" t="str">
        <f>G220</f>
        <v>2137</v>
      </c>
      <c r="AF21" s="18" t="str">
        <f>B270</f>
        <v>相模原</v>
      </c>
      <c r="AG21" s="19">
        <f>C270</f>
        <v>3</v>
      </c>
      <c r="AH21" s="19" t="s">
        <f>D270</f>
      </c>
      <c r="AI21" s="19" t="str">
        <f>E270</f>
        <v>相模原市立大野台中学校</v>
      </c>
      <c r="AJ21" s="20">
        <f>F270</f>
        <v>129</v>
      </c>
      <c r="AK21" s="17" t="str">
        <f>G270</f>
        <v>3129</v>
      </c>
      <c r="AL21" s="18" t="str">
        <f>B320</f>
        <v>湘南</v>
      </c>
      <c r="AM21" s="19">
        <f>C320</f>
        <v>5</v>
      </c>
      <c r="AN21" s="19" t="s">
        <f>D320</f>
      </c>
      <c r="AO21" s="19" t="str">
        <f>E320</f>
        <v>藤沢市立御所見中学校</v>
      </c>
      <c r="AP21" s="20">
        <f>F320</f>
        <v>102</v>
      </c>
      <c r="AQ21" s="17" t="str">
        <f>G320</f>
        <v>5102</v>
      </c>
      <c r="AR21" s="18" t="str">
        <f>B370</f>
        <v>湘南</v>
      </c>
      <c r="AS21" s="19">
        <f>C370</f>
        <v>5</v>
      </c>
      <c r="AT21" s="19" t="str">
        <f>D370</f>
        <v>鎌倉市</v>
      </c>
      <c r="AU21" s="19" t="str">
        <f>E370</f>
        <v>栄光学園中学校</v>
      </c>
      <c r="AV21" s="20">
        <f>F370</f>
        <v>507</v>
      </c>
      <c r="AW21" s="17" t="str">
        <f>G370</f>
        <v>5507</v>
      </c>
      <c r="AX21" s="18" t="str">
        <f>B420</f>
        <v>県央</v>
      </c>
      <c r="AY21" s="19">
        <f>C420</f>
        <v>7</v>
      </c>
      <c r="AZ21" s="19" t="s">
        <f>D420</f>
      </c>
      <c r="BA21" s="19" t="str">
        <f>E420</f>
        <v>大和市立南林間中学校</v>
      </c>
      <c r="BB21" s="20">
        <f>F420</f>
        <v>109</v>
      </c>
      <c r="BC21" s="17" t="str">
        <f>G420</f>
        <v>7109</v>
      </c>
      <c r="BD21" s="18" t="str">
        <f>B470</f>
        <v>県西</v>
      </c>
      <c r="BE21" s="19">
        <f>C470</f>
        <v>8</v>
      </c>
      <c r="BF21" s="19" t="s">
        <f>D470</f>
      </c>
      <c r="BG21" s="19" t="str">
        <f>E470</f>
        <v>南足柄市立南足柄中学校</v>
      </c>
      <c r="BH21" s="20">
        <f>F470</f>
        <v>114</v>
      </c>
      <c r="BI21" s="17" t="str">
        <f>G470</f>
        <v>8114</v>
      </c>
    </row>
    <row ht="16.5" customHeight="1" r="22" spans="1:6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>CONCATENATE(C22,F22)</f>
        <v>1121</v>
      </c>
      <c r="H22" s="12" t="str">
        <f>B72</f>
        <v>横浜</v>
      </c>
      <c r="I22" s="13">
        <f>C72</f>
        <v>1</v>
      </c>
      <c r="J22" s="13" t="s">
        <f>D72</f>
      </c>
      <c r="K22" s="13" t="str">
        <f>E72</f>
        <v>横浜市立金沢中学校</v>
      </c>
      <c r="L22" s="13">
        <f>F72</f>
        <v>171</v>
      </c>
      <c r="M22" s="11" t="str">
        <f>G72</f>
        <v>1171</v>
      </c>
      <c r="N22" s="12" t="str">
        <f>B122</f>
        <v>横浜</v>
      </c>
      <c r="O22" s="13">
        <f>C122</f>
        <v>1</v>
      </c>
      <c r="P22" s="13" t="s">
        <f>D122</f>
      </c>
      <c r="Q22" s="13" t="str">
        <f>E122</f>
        <v>横浜市立東野中学校</v>
      </c>
      <c r="R22" s="13">
        <f>F122</f>
        <v>221</v>
      </c>
      <c r="S22" s="11" t="str">
        <f>G122</f>
        <v>1221</v>
      </c>
      <c r="T22" s="12" t="str">
        <f>B171</f>
        <v>横浜</v>
      </c>
      <c r="U22" s="13">
        <f>C171</f>
        <v>1</v>
      </c>
      <c r="V22" s="13" t="str">
        <f>D171</f>
        <v>港北区</v>
      </c>
      <c r="W22" s="13" t="str">
        <f>E171</f>
        <v>慶應義塾普通部</v>
      </c>
      <c r="X22" s="13">
        <f>F171</f>
        <v>521</v>
      </c>
      <c r="Y22" s="11" t="str">
        <f>G171</f>
        <v>1521</v>
      </c>
      <c r="Z22" s="12" t="str">
        <f>B221</f>
        <v>川崎</v>
      </c>
      <c r="AA22" s="13">
        <f>C221</f>
        <v>2</v>
      </c>
      <c r="AB22" s="13" t="str">
        <f>D221</f>
        <v>麻生区</v>
      </c>
      <c r="AC22" s="13" t="str">
        <f>E221</f>
        <v>川崎市立西生田中学校</v>
      </c>
      <c r="AD22" s="13">
        <f>F221</f>
        <v>138</v>
      </c>
      <c r="AE22" s="11" t="str">
        <f>G221</f>
        <v>2138</v>
      </c>
      <c r="AF22" s="12" t="str">
        <f>B271</f>
        <v>相模原</v>
      </c>
      <c r="AG22" s="13">
        <f>C271</f>
        <v>3</v>
      </c>
      <c r="AH22" s="13" t="s">
        <f>D271</f>
      </c>
      <c r="AI22" s="13" t="str">
        <f>E271</f>
        <v>相模原市立大野南中学校</v>
      </c>
      <c r="AJ22" s="13">
        <f>F271</f>
        <v>130</v>
      </c>
      <c r="AK22" s="11" t="str">
        <f>G271</f>
        <v>3130</v>
      </c>
      <c r="AL22" s="12" t="str">
        <f>B321</f>
        <v>湘南</v>
      </c>
      <c r="AM22" s="13">
        <f>C321</f>
        <v>5</v>
      </c>
      <c r="AN22" s="13" t="s">
        <f>D321</f>
      </c>
      <c r="AO22" s="13" t="str">
        <f>E321</f>
        <v>藤沢市立高浜中学校</v>
      </c>
      <c r="AP22" s="13">
        <f>F321</f>
        <v>103</v>
      </c>
      <c r="AQ22" s="11" t="str">
        <f>G321</f>
        <v>5103</v>
      </c>
      <c r="AR22" s="12" t="str">
        <f>B371</f>
        <v>湘南</v>
      </c>
      <c r="AS22" s="13">
        <f>C371</f>
        <v>5</v>
      </c>
      <c r="AT22" s="13" t="s">
        <f>D371</f>
      </c>
      <c r="AU22" s="13" t="str">
        <f>E371</f>
        <v>鎌倉学園中学校</v>
      </c>
      <c r="AV22" s="13">
        <f>F371</f>
        <v>508</v>
      </c>
      <c r="AW22" s="11" t="str">
        <f>G371</f>
        <v>5508</v>
      </c>
      <c r="AX22" s="12" t="str">
        <f>B421</f>
        <v>県央</v>
      </c>
      <c r="AY22" s="13">
        <f>C421</f>
        <v>7</v>
      </c>
      <c r="AZ22" s="13" t="str">
        <f>D421</f>
        <v>厚木市</v>
      </c>
      <c r="BA22" s="13" t="str">
        <f>E421</f>
        <v>厚木市立厚木中学校</v>
      </c>
      <c r="BB22" s="13">
        <f>F421</f>
        <v>110</v>
      </c>
      <c r="BC22" s="11" t="str">
        <f>G421</f>
        <v>7110</v>
      </c>
      <c r="BD22" s="12" t="str">
        <f>B471</f>
        <v>県西</v>
      </c>
      <c r="BE22" s="13">
        <f>C471</f>
        <v>8</v>
      </c>
      <c r="BF22" s="13" t="str">
        <f>D471</f>
        <v>足柄上郡</v>
      </c>
      <c r="BG22" s="13" t="str">
        <f>E471</f>
        <v>中井町立中井中学校</v>
      </c>
      <c r="BH22" s="13">
        <f>F471</f>
        <v>115</v>
      </c>
      <c r="BI22" s="11" t="str">
        <f>G471</f>
        <v>8115</v>
      </c>
    </row>
    <row ht="16.5" customHeight="1" r="23" spans="1:6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>CONCATENATE(C23,F23)</f>
        <v>1122</v>
      </c>
      <c r="H23" s="15" t="str">
        <f>B73</f>
        <v>横浜</v>
      </c>
      <c r="I23" s="16">
        <f>C73</f>
        <v>1</v>
      </c>
      <c r="J23" s="16" t="s">
        <f>D73</f>
      </c>
      <c r="K23" s="16" t="str">
        <f>E73</f>
        <v>横浜市立西柴中学校</v>
      </c>
      <c r="L23" s="16">
        <f>F73</f>
        <v>172</v>
      </c>
      <c r="M23" s="14" t="str">
        <f>G73</f>
        <v>1172</v>
      </c>
      <c r="N23" s="15" t="str">
        <f>B123</f>
        <v>横浜</v>
      </c>
      <c r="O23" s="16">
        <f>C123</f>
        <v>1</v>
      </c>
      <c r="P23" s="16" t="s">
        <f>D123</f>
      </c>
      <c r="Q23" s="16" t="str">
        <f>E123</f>
        <v>横浜市立瀬谷中学校</v>
      </c>
      <c r="R23" s="16">
        <f>F123</f>
        <v>222</v>
      </c>
      <c r="S23" s="14" t="str">
        <f>G123</f>
        <v>1222</v>
      </c>
      <c r="T23" s="15" t="str">
        <f>B172</f>
        <v>横浜</v>
      </c>
      <c r="U23" s="16">
        <f>C172</f>
        <v>1</v>
      </c>
      <c r="V23" s="16" t="s">
        <f>D172</f>
      </c>
      <c r="W23" s="16" t="str">
        <f>E172</f>
        <v>日本大学中学校</v>
      </c>
      <c r="X23" s="16">
        <f>F172</f>
        <v>522</v>
      </c>
      <c r="Y23" s="14" t="str">
        <f>G172</f>
        <v>1522</v>
      </c>
      <c r="Z23" s="15" t="str">
        <f>B222</f>
        <v>川崎</v>
      </c>
      <c r="AA23" s="16">
        <f>C222</f>
        <v>2</v>
      </c>
      <c r="AB23" s="16" t="s">
        <f>D222</f>
      </c>
      <c r="AC23" s="16" t="str">
        <f>E222</f>
        <v>川崎市立長沢中学校</v>
      </c>
      <c r="AD23" s="16">
        <f>F222</f>
        <v>139</v>
      </c>
      <c r="AE23" s="14" t="str">
        <f>G222</f>
        <v>2139</v>
      </c>
      <c r="AF23" s="15" t="str">
        <f>B272</f>
        <v>相模原</v>
      </c>
      <c r="AG23" s="16">
        <f>C272</f>
        <v>3</v>
      </c>
      <c r="AH23" s="16" t="s">
        <f>D272</f>
      </c>
      <c r="AI23" s="16" t="str">
        <f>E272</f>
        <v>相模原市立上鶴間中学校</v>
      </c>
      <c r="AJ23" s="16">
        <f>F272</f>
        <v>131</v>
      </c>
      <c r="AK23" s="14" t="str">
        <f>G272</f>
        <v>3131</v>
      </c>
      <c r="AL23" s="15" t="str">
        <f>B322</f>
        <v>湘南</v>
      </c>
      <c r="AM23" s="16">
        <f>C322</f>
        <v>5</v>
      </c>
      <c r="AN23" s="16" t="s">
        <f>D322</f>
      </c>
      <c r="AO23" s="16" t="str">
        <f>E322</f>
        <v>藤沢市立鵠沼中学校</v>
      </c>
      <c r="AP23" s="16">
        <f>F322</f>
        <v>104</v>
      </c>
      <c r="AQ23" s="14" t="str">
        <f>G322</f>
        <v>5104</v>
      </c>
      <c r="AR23" s="15" t="str">
        <f>B372</f>
        <v>湘南</v>
      </c>
      <c r="AS23" s="16">
        <f>C372</f>
        <v>5</v>
      </c>
      <c r="AT23" s="16" t="s">
        <f>D372</f>
      </c>
      <c r="AU23" s="16" t="str">
        <f>E372</f>
        <v>鎌倉女学院中学校</v>
      </c>
      <c r="AV23" s="16">
        <f>F372</f>
        <v>509</v>
      </c>
      <c r="AW23" s="14" t="str">
        <f>G372</f>
        <v>5509</v>
      </c>
      <c r="AX23" s="15" t="str">
        <f>B422</f>
        <v>県央</v>
      </c>
      <c r="AY23" s="16">
        <f>C422</f>
        <v>7</v>
      </c>
      <c r="AZ23" s="16" t="s">
        <f>D422</f>
      </c>
      <c r="BA23" s="16" t="str">
        <f>E422</f>
        <v>厚木市立依知中学校</v>
      </c>
      <c r="BB23" s="16">
        <f>F422</f>
        <v>111</v>
      </c>
      <c r="BC23" s="14" t="str">
        <f>G422</f>
        <v>7111</v>
      </c>
      <c r="BD23" s="15" t="str">
        <f>B472</f>
        <v>県西</v>
      </c>
      <c r="BE23" s="16">
        <f>C472</f>
        <v>8</v>
      </c>
      <c r="BF23" s="16" t="s">
        <f>D472</f>
      </c>
      <c r="BG23" s="16" t="str">
        <f>E472</f>
        <v>大井町立湘光中学校</v>
      </c>
      <c r="BH23" s="16">
        <f>F472</f>
        <v>116</v>
      </c>
      <c r="BI23" s="14" t="str">
        <f>G472</f>
        <v>8116</v>
      </c>
    </row>
    <row ht="16.5" customHeight="1" r="24" spans="1:6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>CONCATENATE(C24,F24)</f>
        <v>1123</v>
      </c>
      <c r="H24" s="15" t="str">
        <f>B74</f>
        <v>横浜</v>
      </c>
      <c r="I24" s="16">
        <f>C74</f>
        <v>1</v>
      </c>
      <c r="J24" s="16" t="s">
        <f>D74</f>
      </c>
      <c r="K24" s="16" t="str">
        <f>E74</f>
        <v>横浜市立並木中学校</v>
      </c>
      <c r="L24" s="16">
        <f>F74</f>
        <v>173</v>
      </c>
      <c r="M24" s="14" t="str">
        <f>G74</f>
        <v>1173</v>
      </c>
      <c r="N24" s="15" t="str">
        <f>B124</f>
        <v>横浜</v>
      </c>
      <c r="O24" s="16">
        <f>C124</f>
        <v>1</v>
      </c>
      <c r="P24" s="16" t="str">
        <f>D124</f>
        <v>南区</v>
      </c>
      <c r="Q24" s="16" t="str">
        <f>E124</f>
        <v>横浜市立共進中学校</v>
      </c>
      <c r="R24" s="16">
        <f>F124</f>
        <v>223</v>
      </c>
      <c r="S24" s="14" t="str">
        <f>G124</f>
        <v>1223</v>
      </c>
      <c r="T24" s="15" t="str">
        <f>B173</f>
        <v>横浜</v>
      </c>
      <c r="U24" s="16">
        <f>C173</f>
        <v>1</v>
      </c>
      <c r="V24" s="16" t="s">
        <f>D173</f>
      </c>
      <c r="W24" s="16" t="str">
        <f>E173</f>
        <v>武相中学校</v>
      </c>
      <c r="X24" s="16">
        <f>F173</f>
        <v>523</v>
      </c>
      <c r="Y24" s="14" t="str">
        <f>G173</f>
        <v>1523</v>
      </c>
      <c r="Z24" s="15" t="str">
        <f>B223</f>
        <v>川崎</v>
      </c>
      <c r="AA24" s="16">
        <f>C223</f>
        <v>2</v>
      </c>
      <c r="AB24" s="16" t="s">
        <f>D223</f>
      </c>
      <c r="AC24" s="16" t="str">
        <f>E223</f>
        <v>川崎市立王禅寺中央中学校</v>
      </c>
      <c r="AD24" s="16">
        <f>F223</f>
        <v>140</v>
      </c>
      <c r="AE24" s="14" t="str">
        <f>G223</f>
        <v>2140</v>
      </c>
      <c r="AF24" s="15" t="str">
        <f>B273</f>
        <v>相模原</v>
      </c>
      <c r="AG24" s="16">
        <f>C273</f>
        <v>3</v>
      </c>
      <c r="AH24" s="16" t="s">
        <f>D273</f>
      </c>
      <c r="AI24" s="16" t="str">
        <f>E273</f>
        <v>相模原市立相模台中学校</v>
      </c>
      <c r="AJ24" s="16">
        <f>F273</f>
        <v>132</v>
      </c>
      <c r="AK24" s="14" t="str">
        <f>G273</f>
        <v>3132</v>
      </c>
      <c r="AL24" s="15" t="str">
        <f>B323</f>
        <v>湘南</v>
      </c>
      <c r="AM24" s="16">
        <f>C323</f>
        <v>5</v>
      </c>
      <c r="AN24" s="16" t="s">
        <f>D323</f>
      </c>
      <c r="AO24" s="16" t="str">
        <f>E323</f>
        <v>藤沢市立秋葉台中学校</v>
      </c>
      <c r="AP24" s="16">
        <f>F323</f>
        <v>105</v>
      </c>
      <c r="AQ24" s="14" t="str">
        <f>G323</f>
        <v>5105</v>
      </c>
      <c r="AR24" s="15" t="str">
        <f>B373</f>
        <v>湘南</v>
      </c>
      <c r="AS24" s="16">
        <f>C373</f>
        <v>5</v>
      </c>
      <c r="AT24" s="16" t="s">
        <f>D373</f>
      </c>
      <c r="AU24" s="16" t="str">
        <f>E373</f>
        <v>鎌倉女子大学中等部</v>
      </c>
      <c r="AV24" s="16">
        <f>F373</f>
        <v>510</v>
      </c>
      <c r="AW24" s="14" t="str">
        <f>G373</f>
        <v>5510</v>
      </c>
      <c r="AX24" s="15" t="str">
        <f>B423</f>
        <v>県央</v>
      </c>
      <c r="AY24" s="16">
        <f>C423</f>
        <v>7</v>
      </c>
      <c r="AZ24" s="16" t="s">
        <f>D423</f>
      </c>
      <c r="BA24" s="16" t="str">
        <f>E423</f>
        <v>厚木市立玉川中学校</v>
      </c>
      <c r="BB24" s="16">
        <f>F423</f>
        <v>112</v>
      </c>
      <c r="BC24" s="14" t="str">
        <f>G423</f>
        <v>7112</v>
      </c>
      <c r="BD24" s="15" t="str">
        <f>B473</f>
        <v>県西</v>
      </c>
      <c r="BE24" s="16">
        <f>C473</f>
        <v>8</v>
      </c>
      <c r="BF24" s="16" t="s">
        <f>D473</f>
      </c>
      <c r="BG24" s="16" t="str">
        <f>E473</f>
        <v>松田町立松田中学校</v>
      </c>
      <c r="BH24" s="16">
        <f>F473</f>
        <v>117</v>
      </c>
      <c r="BI24" s="14" t="str">
        <f>G473</f>
        <v>8117</v>
      </c>
    </row>
    <row ht="16.5" customHeight="1" r="25" spans="1:6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>CONCATENATE(C25,F25)</f>
        <v>1124</v>
      </c>
      <c r="H25" s="15" t="str">
        <f>B75</f>
        <v>横浜</v>
      </c>
      <c r="I25" s="16">
        <f>C75</f>
        <v>1</v>
      </c>
      <c r="J25" s="16" t="s">
        <f>D75</f>
      </c>
      <c r="K25" s="16" t="str">
        <f>E75</f>
        <v>横浜市立富岡中学校</v>
      </c>
      <c r="L25" s="16">
        <f>F75</f>
        <v>174</v>
      </c>
      <c r="M25" s="14" t="str">
        <f>G75</f>
        <v>1174</v>
      </c>
      <c r="N25" s="15" t="str">
        <f>B125</f>
        <v>横浜</v>
      </c>
      <c r="O25" s="16">
        <f>C125</f>
        <v>1</v>
      </c>
      <c r="P25" s="16" t="s">
        <f>D125</f>
      </c>
      <c r="Q25" s="16" t="str">
        <f>E125</f>
        <v>横浜市立平楽中学校</v>
      </c>
      <c r="R25" s="16">
        <f>F125</f>
        <v>224</v>
      </c>
      <c r="S25" s="14" t="str">
        <f>G125</f>
        <v>1224</v>
      </c>
      <c r="T25" s="15" t="str">
        <f>B174</f>
        <v>横浜</v>
      </c>
      <c r="U25" s="16">
        <f>C174</f>
        <v>1</v>
      </c>
      <c r="V25" s="16" t="str">
        <f>D174</f>
        <v>都筑区</v>
      </c>
      <c r="W25" s="16" t="str">
        <f>E174</f>
        <v>サレジオ学院中学校</v>
      </c>
      <c r="X25" s="16">
        <f>F174</f>
        <v>524</v>
      </c>
      <c r="Y25" s="14" t="str">
        <f>G174</f>
        <v>1524</v>
      </c>
      <c r="Z25" s="15" t="str">
        <f>B224</f>
        <v>川崎</v>
      </c>
      <c r="AA25" s="16">
        <f>C224</f>
        <v>2</v>
      </c>
      <c r="AB25" s="16" t="s">
        <f>D224</f>
      </c>
      <c r="AC25" s="16" t="str">
        <f>E224</f>
        <v>川崎市立柿生中学校</v>
      </c>
      <c r="AD25" s="16">
        <f>F224</f>
        <v>141</v>
      </c>
      <c r="AE25" s="14" t="str">
        <f>G224</f>
        <v>2141</v>
      </c>
      <c r="AF25" s="15" t="str">
        <f>B274</f>
        <v>相模原</v>
      </c>
      <c r="AG25" s="16">
        <f>C274</f>
        <v>3</v>
      </c>
      <c r="AH25" s="16" t="s">
        <f>D274</f>
      </c>
      <c r="AI25" s="16" t="str">
        <f>E274</f>
        <v>相模原市立新町中学校</v>
      </c>
      <c r="AJ25" s="16">
        <f>F274</f>
        <v>133</v>
      </c>
      <c r="AK25" s="14" t="str">
        <f>G274</f>
        <v>3133</v>
      </c>
      <c r="AL25" s="15" t="str">
        <f>B324</f>
        <v>湘南</v>
      </c>
      <c r="AM25" s="16">
        <f>C324</f>
        <v>5</v>
      </c>
      <c r="AN25" s="16" t="s">
        <f>D324</f>
      </c>
      <c r="AO25" s="16" t="str">
        <f>E324</f>
        <v>藤沢市立湘南台中学校</v>
      </c>
      <c r="AP25" s="16">
        <f>F324</f>
        <v>106</v>
      </c>
      <c r="AQ25" s="14" t="str">
        <f>G324</f>
        <v>5106</v>
      </c>
      <c r="AR25" s="15" t="str">
        <f>B374</f>
        <v>湘南</v>
      </c>
      <c r="AS25" s="16">
        <f>C374</f>
        <v>5</v>
      </c>
      <c r="AT25" s="16" t="s">
        <f>D374</f>
      </c>
      <c r="AU25" s="16" t="str">
        <f>E374</f>
        <v>北鎌倉女子学園中学校</v>
      </c>
      <c r="AV25" s="16">
        <f>F374</f>
        <v>511</v>
      </c>
      <c r="AW25" s="14" t="str">
        <f>G374</f>
        <v>5511</v>
      </c>
      <c r="AX25" s="15" t="str">
        <f>B424</f>
        <v>県央</v>
      </c>
      <c r="AY25" s="16">
        <f>C424</f>
        <v>7</v>
      </c>
      <c r="AZ25" s="16" t="s">
        <f>D424</f>
      </c>
      <c r="BA25" s="16" t="str">
        <f>E424</f>
        <v>厚木市立東名中学校</v>
      </c>
      <c r="BB25" s="16">
        <f>F424</f>
        <v>113</v>
      </c>
      <c r="BC25" s="14" t="str">
        <f>G424</f>
        <v>7113</v>
      </c>
      <c r="BD25" s="15" t="str">
        <f>B474</f>
        <v>県西</v>
      </c>
      <c r="BE25" s="16">
        <f>C474</f>
        <v>8</v>
      </c>
      <c r="BF25" s="16" t="s">
        <f>D474</f>
      </c>
      <c r="BG25" s="16" t="str">
        <f>E474</f>
        <v>松田町立寄中学校</v>
      </c>
      <c r="BH25" s="16">
        <f>F474</f>
        <v>118</v>
      </c>
      <c r="BI25" s="14" t="str">
        <f>G474</f>
        <v>8118</v>
      </c>
    </row>
    <row ht="16.5" customHeight="1" r="26" spans="1:6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>CONCATENATE(C26,F26)</f>
        <v>1125</v>
      </c>
      <c r="H26" s="18" t="str">
        <f>B76</f>
        <v>横浜</v>
      </c>
      <c r="I26" s="19">
        <f>C76</f>
        <v>1</v>
      </c>
      <c r="J26" s="19" t="s">
        <f>D76</f>
      </c>
      <c r="K26" s="19" t="str">
        <f>E76</f>
        <v>横浜市立小田中学校</v>
      </c>
      <c r="L26" s="20">
        <f>F76</f>
        <v>175</v>
      </c>
      <c r="M26" s="17" t="str">
        <f>G76</f>
        <v>1175</v>
      </c>
      <c r="N26" s="18" t="str">
        <f>B126</f>
        <v>横浜</v>
      </c>
      <c r="O26" s="19">
        <f>C126</f>
        <v>1</v>
      </c>
      <c r="P26" s="19" t="s">
        <f>D126</f>
      </c>
      <c r="Q26" s="19" t="str">
        <f>E126</f>
        <v>横浜市立蒔田中学校</v>
      </c>
      <c r="R26" s="20">
        <f>F126</f>
        <v>225</v>
      </c>
      <c r="S26" s="17" t="str">
        <f>G126</f>
        <v>1225</v>
      </c>
      <c r="T26" s="18" t="str">
        <f>B175</f>
        <v>横浜</v>
      </c>
      <c r="U26" s="19">
        <f>C175</f>
        <v>1</v>
      </c>
      <c r="V26" s="19" t="s">
        <f>D175</f>
      </c>
      <c r="W26" s="19" t="str">
        <f>E175</f>
        <v>中央大学附属横浜中学校</v>
      </c>
      <c r="X26" s="20">
        <f>F175</f>
        <v>525</v>
      </c>
      <c r="Y26" s="17" t="str">
        <f>G175</f>
        <v>1525</v>
      </c>
      <c r="Z26" s="18" t="str">
        <f>B225</f>
        <v>川崎</v>
      </c>
      <c r="AA26" s="19">
        <f>C225</f>
        <v>2</v>
      </c>
      <c r="AB26" s="19" t="s">
        <f>D225</f>
      </c>
      <c r="AC26" s="19" t="str">
        <f>E225</f>
        <v>川崎市立白鳥中学校</v>
      </c>
      <c r="AD26" s="20">
        <f>F225</f>
        <v>142</v>
      </c>
      <c r="AE26" s="17" t="str">
        <f>G225</f>
        <v>2142</v>
      </c>
      <c r="AF26" s="18" t="str">
        <f>B275</f>
        <v>相模原</v>
      </c>
      <c r="AG26" s="19">
        <f>C275</f>
        <v>3</v>
      </c>
      <c r="AH26" s="19" t="s">
        <f>D275</f>
      </c>
      <c r="AI26" s="19" t="str">
        <f>E275</f>
        <v>相模原市立相武台中学校</v>
      </c>
      <c r="AJ26" s="20">
        <f>F275</f>
        <v>134</v>
      </c>
      <c r="AK26" s="17" t="str">
        <f>G275</f>
        <v>3134</v>
      </c>
      <c r="AL26" s="18" t="str">
        <f>B325</f>
        <v>湘南</v>
      </c>
      <c r="AM26" s="19">
        <f>C325</f>
        <v>5</v>
      </c>
      <c r="AN26" s="19" t="s">
        <f>D325</f>
      </c>
      <c r="AO26" s="19" t="str">
        <f>E325</f>
        <v>藤沢市立片瀬中学校</v>
      </c>
      <c r="AP26" s="20">
        <f>F325</f>
        <v>107</v>
      </c>
      <c r="AQ26" s="17" t="str">
        <f>G325</f>
        <v>5107</v>
      </c>
      <c r="AR26" s="18" t="str">
        <f>B375</f>
        <v>湘南</v>
      </c>
      <c r="AS26" s="19">
        <f>C375</f>
        <v>5</v>
      </c>
      <c r="AT26" s="19" t="s">
        <f>D375</f>
      </c>
      <c r="AU26" s="19" t="str">
        <f>E375</f>
        <v>清泉女学院中学校</v>
      </c>
      <c r="AV26" s="20">
        <f>F375</f>
        <v>512</v>
      </c>
      <c r="AW26" s="17" t="str">
        <f>G375</f>
        <v>5512</v>
      </c>
      <c r="AX26" s="18" t="str">
        <f>B425</f>
        <v>県央</v>
      </c>
      <c r="AY26" s="19">
        <f>C425</f>
        <v>7</v>
      </c>
      <c r="AZ26" s="19" t="s">
        <f>D425</f>
      </c>
      <c r="BA26" s="19" t="str">
        <f>E425</f>
        <v>厚木市立南毛利中学校</v>
      </c>
      <c r="BB26" s="20">
        <f>F425</f>
        <v>114</v>
      </c>
      <c r="BC26" s="17" t="str">
        <f>G425</f>
        <v>7114</v>
      </c>
      <c r="BD26" s="18" t="str">
        <f>B475</f>
        <v>県西</v>
      </c>
      <c r="BE26" s="19">
        <f>C475</f>
        <v>8</v>
      </c>
      <c r="BF26" s="19" t="s">
        <f>D475</f>
      </c>
      <c r="BG26" s="19" t="str">
        <f>E475</f>
        <v>山北町立三保中学校</v>
      </c>
      <c r="BH26" s="20">
        <f>F475</f>
        <v>119</v>
      </c>
      <c r="BI26" s="17" t="str">
        <f>G475</f>
        <v>8119</v>
      </c>
    </row>
    <row ht="16.5" customHeight="1" r="27" spans="1:6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>CONCATENATE(C27,F27)</f>
        <v>1126</v>
      </c>
      <c r="H27" s="12" t="str">
        <f>B77</f>
        <v>横浜</v>
      </c>
      <c r="I27" s="13">
        <f>C77</f>
        <v>1</v>
      </c>
      <c r="J27" s="13" t="s">
        <f>D77</f>
      </c>
      <c r="K27" s="13" t="str">
        <f>E77</f>
        <v>横浜市立富岡東中学校</v>
      </c>
      <c r="L27" s="13">
        <f>F77</f>
        <v>176</v>
      </c>
      <c r="M27" s="11" t="str">
        <f>G77</f>
        <v>1176</v>
      </c>
      <c r="N27" s="12" t="str">
        <f>B127</f>
        <v>横浜</v>
      </c>
      <c r="O27" s="13">
        <f>C127</f>
        <v>1</v>
      </c>
      <c r="P27" s="13" t="s">
        <f>D127</f>
      </c>
      <c r="Q27" s="13" t="str">
        <f>E127</f>
        <v>横浜市立南中学校</v>
      </c>
      <c r="R27" s="13">
        <f>F127</f>
        <v>226</v>
      </c>
      <c r="S27" s="11" t="str">
        <f>G127</f>
        <v>1226</v>
      </c>
      <c r="T27" s="12" t="str">
        <f>B176</f>
        <v>横浜</v>
      </c>
      <c r="U27" s="13">
        <f>C176</f>
        <v>1</v>
      </c>
      <c r="V27" s="13" t="str">
        <f>D176</f>
        <v>緑区</v>
      </c>
      <c r="W27" s="13" t="str">
        <f>E176</f>
        <v>神奈川大学附属中学校</v>
      </c>
      <c r="X27" s="13">
        <f>F176</f>
        <v>526</v>
      </c>
      <c r="Y27" s="11" t="str">
        <f>G176</f>
        <v>1526</v>
      </c>
      <c r="Z27" s="12" t="str">
        <f>B226</f>
        <v>川崎</v>
      </c>
      <c r="AA27" s="13">
        <f>C226</f>
        <v>2</v>
      </c>
      <c r="AB27" s="13" t="s">
        <f>D226</f>
      </c>
      <c r="AC27" s="13" t="str">
        <f>E226</f>
        <v>川崎市立金程中学校</v>
      </c>
      <c r="AD27" s="13">
        <f>F226</f>
        <v>143</v>
      </c>
      <c r="AE27" s="11" t="str">
        <f>G226</f>
        <v>2143</v>
      </c>
      <c r="AF27" s="12" t="str">
        <f>B276</f>
        <v>相模原</v>
      </c>
      <c r="AG27" s="13">
        <f>C276</f>
        <v>3</v>
      </c>
      <c r="AH27" s="13" t="s">
        <f>D276</f>
      </c>
      <c r="AI27" s="13" t="str">
        <f>E276</f>
        <v>相模原市立相陽中学校</v>
      </c>
      <c r="AJ27" s="13">
        <f>F276</f>
        <v>135</v>
      </c>
      <c r="AK27" s="11" t="str">
        <f>G276</f>
        <v>3135</v>
      </c>
      <c r="AL27" s="12" t="str">
        <f>B326</f>
        <v>湘南</v>
      </c>
      <c r="AM27" s="13">
        <f>C326</f>
        <v>5</v>
      </c>
      <c r="AN27" s="13" t="s">
        <f>D326</f>
      </c>
      <c r="AO27" s="13" t="str">
        <f>E326</f>
        <v>藤沢市立湘洋中学校</v>
      </c>
      <c r="AP27" s="13">
        <f>F326</f>
        <v>108</v>
      </c>
      <c r="AQ27" s="11" t="str">
        <f>G326</f>
        <v>5108</v>
      </c>
      <c r="AR27" s="12" t="str">
        <f>B376</f>
        <v>湘南</v>
      </c>
      <c r="AS27" s="13">
        <f>C376</f>
        <v>5</v>
      </c>
      <c r="AT27" s="13" t="str">
        <f>D376</f>
        <v>茅ヶ崎市</v>
      </c>
      <c r="AU27" s="13" t="str">
        <f>E376</f>
        <v>アレセイア湘南中学校</v>
      </c>
      <c r="AV27" s="13">
        <f>F376</f>
        <v>513</v>
      </c>
      <c r="AW27" s="11" t="str">
        <f>G376</f>
        <v>5513</v>
      </c>
      <c r="AX27" s="12" t="str">
        <f>B426</f>
        <v>県央</v>
      </c>
      <c r="AY27" s="13">
        <f>C426</f>
        <v>7</v>
      </c>
      <c r="AZ27" s="13" t="s">
        <f>D426</f>
      </c>
      <c r="BA27" s="13" t="str">
        <f>E426</f>
        <v>厚木市立藤塚中学校</v>
      </c>
      <c r="BB27" s="13">
        <f>F426</f>
        <v>115</v>
      </c>
      <c r="BC27" s="11" t="str">
        <f>G426</f>
        <v>7115</v>
      </c>
      <c r="BD27" s="12" t="str">
        <f>B476</f>
        <v>県西</v>
      </c>
      <c r="BE27" s="13">
        <f>C476</f>
        <v>8</v>
      </c>
      <c r="BF27" s="13" t="s">
        <f>D476</f>
      </c>
      <c r="BG27" s="13" t="str">
        <f>E476</f>
        <v>山北町立山北中学校</v>
      </c>
      <c r="BH27" s="13">
        <f>F476</f>
        <v>120</v>
      </c>
      <c r="BI27" s="11" t="str">
        <f>G476</f>
        <v>8120</v>
      </c>
    </row>
    <row ht="16.5" customHeight="1" r="28" spans="1:6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>CONCATENATE(C28,F28)</f>
        <v>1127</v>
      </c>
      <c r="H28" s="15" t="str">
        <f>B78</f>
        <v>横浜</v>
      </c>
      <c r="I28" s="16">
        <f>C78</f>
        <v>1</v>
      </c>
      <c r="J28" s="16" t="str">
        <f>D78</f>
        <v>港北区</v>
      </c>
      <c r="K28" s="16" t="str">
        <f>E78</f>
        <v>横浜市立城郷中学校</v>
      </c>
      <c r="L28" s="16">
        <f>F78</f>
        <v>177</v>
      </c>
      <c r="M28" s="14" t="str">
        <f>G78</f>
        <v>1177</v>
      </c>
      <c r="N28" s="15" t="str">
        <f>B128</f>
        <v>横浜</v>
      </c>
      <c r="O28" s="16">
        <f>C128</f>
        <v>1</v>
      </c>
      <c r="P28" s="16" t="s">
        <f>D128</f>
      </c>
      <c r="Q28" s="16" t="str">
        <f>E128</f>
        <v>横浜市立南が丘中学校</v>
      </c>
      <c r="R28" s="16">
        <f>F128</f>
        <v>227</v>
      </c>
      <c r="S28" s="14" t="str">
        <f>G128</f>
        <v>1227</v>
      </c>
      <c r="T28" s="15" t="str">
        <f>B177</f>
        <v>横浜</v>
      </c>
      <c r="U28" s="16">
        <f>C177</f>
        <v>1</v>
      </c>
      <c r="V28" s="16" t="s">
        <f>D177</f>
      </c>
      <c r="W28" s="16" t="str">
        <f>E177</f>
        <v>森村学園中等部</v>
      </c>
      <c r="X28" s="16">
        <f>F177</f>
        <v>527</v>
      </c>
      <c r="Y28" s="14" t="str">
        <f>G177</f>
        <v>1527</v>
      </c>
      <c r="Z28" s="15" t="str">
        <f>B227</f>
        <v>川崎</v>
      </c>
      <c r="AA28" s="16">
        <f>C227</f>
        <v>2</v>
      </c>
      <c r="AB28" s="16" t="s">
        <f>D227</f>
      </c>
      <c r="AC28" s="16" t="str">
        <f>E227</f>
        <v>川崎市立麻生中学校</v>
      </c>
      <c r="AD28" s="16">
        <f>F227</f>
        <v>144</v>
      </c>
      <c r="AE28" s="14" t="str">
        <f>G227</f>
        <v>2144</v>
      </c>
      <c r="AF28" s="15" t="str">
        <f>B277</f>
        <v>相模原</v>
      </c>
      <c r="AG28" s="16">
        <f>C277</f>
        <v>3</v>
      </c>
      <c r="AH28" s="16" t="s">
        <f>D277</f>
      </c>
      <c r="AI28" s="16" t="str">
        <f>E277</f>
        <v>相模原市立東林中学校</v>
      </c>
      <c r="AJ28" s="16">
        <f>F277</f>
        <v>136</v>
      </c>
      <c r="AK28" s="14" t="str">
        <f>G277</f>
        <v>3136</v>
      </c>
      <c r="AL28" s="15" t="str">
        <f>B327</f>
        <v>湘南</v>
      </c>
      <c r="AM28" s="16">
        <f>C327</f>
        <v>5</v>
      </c>
      <c r="AN28" s="16" t="s">
        <f>D327</f>
      </c>
      <c r="AO28" s="16" t="str">
        <f>E327</f>
        <v>藤沢市立善行中学校</v>
      </c>
      <c r="AP28" s="16">
        <f>F327</f>
        <v>109</v>
      </c>
      <c r="AQ28" s="14" t="str">
        <f>G327</f>
        <v>5109</v>
      </c>
      <c r="AR28" s="15" t="str">
        <f>B377</f>
        <v>中</v>
      </c>
      <c r="AS28" s="16">
        <f>C377</f>
        <v>6</v>
      </c>
      <c r="AT28" s="16" t="str">
        <f>D377</f>
        <v>平塚市</v>
      </c>
      <c r="AU28" s="16" t="str">
        <f>E377</f>
        <v>神奈川県立平塚中等教育学校</v>
      </c>
      <c r="AV28" s="16">
        <f>F377</f>
        <v>101</v>
      </c>
      <c r="AW28" s="14" t="str">
        <f>G377</f>
        <v>6101</v>
      </c>
      <c r="AX28" s="15" t="str">
        <f>B427</f>
        <v>県央</v>
      </c>
      <c r="AY28" s="16">
        <f>C427</f>
        <v>7</v>
      </c>
      <c r="AZ28" s="16" t="s">
        <f>D427</f>
      </c>
      <c r="BA28" s="16" t="str">
        <f>E427</f>
        <v>厚木市立睦合中学校</v>
      </c>
      <c r="BB28" s="16">
        <f>F427</f>
        <v>116</v>
      </c>
      <c r="BC28" s="14" t="str">
        <f>G427</f>
        <v>7116</v>
      </c>
      <c r="BD28" s="15" t="str">
        <f>B477</f>
        <v>県西</v>
      </c>
      <c r="BE28" s="16">
        <f>C477</f>
        <v>8</v>
      </c>
      <c r="BF28" s="16" t="s">
        <f>D477</f>
      </c>
      <c r="BG28" s="16" t="str">
        <f>E477</f>
        <v>山北町立清水中学校</v>
      </c>
      <c r="BH28" s="16">
        <f>F477</f>
        <v>121</v>
      </c>
      <c r="BI28" s="14" t="str">
        <f>G477</f>
        <v>8121</v>
      </c>
    </row>
    <row ht="16.5" customHeight="1" r="29" spans="1:6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>CONCATENATE(C29,F29)</f>
        <v>1128</v>
      </c>
      <c r="H29" s="15" t="str">
        <f>B79</f>
        <v>横浜</v>
      </c>
      <c r="I29" s="16">
        <f>C79</f>
        <v>1</v>
      </c>
      <c r="J29" s="16" t="s">
        <f>D79</f>
      </c>
      <c r="K29" s="16" t="str">
        <f>E79</f>
        <v>横浜市立大綱中学校</v>
      </c>
      <c r="L29" s="16">
        <f>F79</f>
        <v>178</v>
      </c>
      <c r="M29" s="14" t="str">
        <f>G79</f>
        <v>1178</v>
      </c>
      <c r="N29" s="15" t="str">
        <f>B129</f>
        <v>横浜</v>
      </c>
      <c r="O29" s="16">
        <f>C129</f>
        <v>1</v>
      </c>
      <c r="P29" s="16" t="s">
        <f>D129</f>
      </c>
      <c r="Q29" s="16" t="str">
        <f>E129</f>
        <v>横浜市立永田中学校</v>
      </c>
      <c r="R29" s="16">
        <f>F129</f>
        <v>228</v>
      </c>
      <c r="S29" s="14" t="str">
        <f>G129</f>
        <v>1228</v>
      </c>
      <c r="T29" s="15" t="str">
        <f>B178</f>
        <v>横浜</v>
      </c>
      <c r="U29" s="16">
        <f>C178</f>
        <v>1</v>
      </c>
      <c r="V29" s="16" t="s">
        <f>D178</f>
      </c>
      <c r="W29" s="16" t="str">
        <f>E178</f>
        <v>横浜国際女学院翠陵中学校</v>
      </c>
      <c r="X29" s="16">
        <f>F178</f>
        <v>528</v>
      </c>
      <c r="Y29" s="14" t="str">
        <f>G178</f>
        <v>1528</v>
      </c>
      <c r="Z29" s="15" t="str">
        <f>B228</f>
        <v>川崎</v>
      </c>
      <c r="AA29" s="16">
        <f>C228</f>
        <v>2</v>
      </c>
      <c r="AB29" s="16" t="s">
        <f>D228</f>
      </c>
      <c r="AC29" s="16" t="str">
        <f>E228</f>
        <v>川崎市立はるひ野中学校</v>
      </c>
      <c r="AD29" s="16">
        <f>F228</f>
        <v>145</v>
      </c>
      <c r="AE29" s="14" t="str">
        <f>G228</f>
        <v>2145</v>
      </c>
      <c r="AF29" s="15" t="str">
        <f>B278</f>
        <v>相模原</v>
      </c>
      <c r="AG29" s="16">
        <f>C278</f>
        <v>3</v>
      </c>
      <c r="AH29" s="16" t="s">
        <f>D278</f>
      </c>
      <c r="AI29" s="16" t="str">
        <f>E278</f>
        <v>相模原市立谷口中学校</v>
      </c>
      <c r="AJ29" s="16">
        <f>F278</f>
        <v>137</v>
      </c>
      <c r="AK29" s="14" t="str">
        <f>G278</f>
        <v>3137</v>
      </c>
      <c r="AL29" s="15" t="str">
        <f>B328</f>
        <v>湘南</v>
      </c>
      <c r="AM29" s="16">
        <f>C328</f>
        <v>5</v>
      </c>
      <c r="AN29" s="16" t="s">
        <f>D328</f>
      </c>
      <c r="AO29" s="16" t="str">
        <f>E328</f>
        <v>藤沢市立村岡中学校</v>
      </c>
      <c r="AP29" s="16">
        <f>F328</f>
        <v>110</v>
      </c>
      <c r="AQ29" s="14" t="str">
        <f>G328</f>
        <v>5110</v>
      </c>
      <c r="AR29" s="15" t="str">
        <f>B378</f>
        <v>中</v>
      </c>
      <c r="AS29" s="16">
        <f>C378</f>
        <v>6</v>
      </c>
      <c r="AT29" s="16" t="s">
        <f>D378</f>
      </c>
      <c r="AU29" s="16" t="str">
        <f>E378</f>
        <v>平塚市立旭陵中学校</v>
      </c>
      <c r="AV29" s="16">
        <f>F378</f>
        <v>102</v>
      </c>
      <c r="AW29" s="14" t="str">
        <f>G378</f>
        <v>6102</v>
      </c>
      <c r="AX29" s="15" t="str">
        <f>B428</f>
        <v>県央</v>
      </c>
      <c r="AY29" s="16">
        <f>C428</f>
        <v>7</v>
      </c>
      <c r="AZ29" s="16" t="s">
        <f>D428</f>
      </c>
      <c r="BA29" s="16" t="str">
        <f>E428</f>
        <v>厚木市立睦合東中学校</v>
      </c>
      <c r="BB29" s="16">
        <f>F428</f>
        <v>117</v>
      </c>
      <c r="BC29" s="14" t="str">
        <f>G428</f>
        <v>7117</v>
      </c>
      <c r="BD29" s="15" t="str">
        <f>B478</f>
        <v>県西</v>
      </c>
      <c r="BE29" s="16">
        <f>C478</f>
        <v>8</v>
      </c>
      <c r="BF29" s="16" t="s">
        <f>D478</f>
      </c>
      <c r="BG29" s="16" t="str">
        <f>E478</f>
        <v>開成町立文命中学校</v>
      </c>
      <c r="BH29" s="16">
        <f>F478</f>
        <v>122</v>
      </c>
      <c r="BI29" s="14" t="str">
        <f>G478</f>
        <v>8122</v>
      </c>
    </row>
    <row ht="16.5" customHeight="1" r="30" spans="1:6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>CONCATENATE(C30,F30)</f>
        <v>1129</v>
      </c>
      <c r="H30" s="15" t="str">
        <f>B80</f>
        <v>横浜</v>
      </c>
      <c r="I30" s="16">
        <f>C80</f>
        <v>1</v>
      </c>
      <c r="J30" s="16" t="s">
        <f>D80</f>
      </c>
      <c r="K30" s="16" t="str">
        <f>E80</f>
        <v>横浜市立高田中学校</v>
      </c>
      <c r="L30" s="16">
        <f>F80</f>
        <v>179</v>
      </c>
      <c r="M30" s="14" t="str">
        <f>G80</f>
        <v>1179</v>
      </c>
      <c r="N30" s="15" t="str">
        <f>B130</f>
        <v>横浜</v>
      </c>
      <c r="O30" s="16">
        <f>C130</f>
        <v>1</v>
      </c>
      <c r="P30" s="16" t="s">
        <f>D130</f>
      </c>
      <c r="Q30" s="16" t="str">
        <f>E130</f>
        <v>横浜市立六ツ川中学校</v>
      </c>
      <c r="R30" s="16">
        <f>F130</f>
        <v>229</v>
      </c>
      <c r="S30" s="14" t="str">
        <f>G130</f>
        <v>1229</v>
      </c>
      <c r="T30" s="15" t="str">
        <f>B179</f>
        <v>横浜</v>
      </c>
      <c r="U30" s="16">
        <f>C179</f>
        <v>1</v>
      </c>
      <c r="V30" s="16" t="str">
        <f>D179</f>
        <v>栄区</v>
      </c>
      <c r="W30" s="16" t="str">
        <f>E179</f>
        <v>山手学院中学校</v>
      </c>
      <c r="X30" s="16">
        <f>F179</f>
        <v>529</v>
      </c>
      <c r="Y30" s="14" t="str">
        <f>G179</f>
        <v>1529</v>
      </c>
      <c r="Z30" s="15" t="str">
        <f>B229</f>
        <v>川崎</v>
      </c>
      <c r="AA30" s="16">
        <f>C229</f>
        <v>2</v>
      </c>
      <c r="AB30" s="16" t="str">
        <f>D229</f>
        <v>多摩区</v>
      </c>
      <c r="AC30" s="16" t="str">
        <f>E229</f>
        <v>川崎市立稲田中学校</v>
      </c>
      <c r="AD30" s="16">
        <f>F229</f>
        <v>146</v>
      </c>
      <c r="AE30" s="14" t="str">
        <f>G229</f>
        <v>2146</v>
      </c>
      <c r="AF30" s="15" t="str">
        <f>B279</f>
        <v>相模原</v>
      </c>
      <c r="AG30" s="16">
        <f>C279</f>
        <v>3</v>
      </c>
      <c r="AH30" s="16" t="s">
        <f>D279</f>
      </c>
      <c r="AI30" s="16" t="str">
        <f>E279</f>
        <v>相模原市立若草中学校</v>
      </c>
      <c r="AJ30" s="16">
        <f>F279</f>
        <v>138</v>
      </c>
      <c r="AK30" s="14" t="str">
        <f>G279</f>
        <v>3138</v>
      </c>
      <c r="AL30" s="15" t="str">
        <f>B329</f>
        <v>湘南</v>
      </c>
      <c r="AM30" s="16">
        <f>C329</f>
        <v>5</v>
      </c>
      <c r="AN30" s="16" t="s">
        <f>D329</f>
      </c>
      <c r="AO30" s="16" t="str">
        <f>E329</f>
        <v>藤沢市立大清水中学校</v>
      </c>
      <c r="AP30" s="16">
        <f>F329</f>
        <v>111</v>
      </c>
      <c r="AQ30" s="14" t="str">
        <f>G329</f>
        <v>5111</v>
      </c>
      <c r="AR30" s="15" t="str">
        <f>B379</f>
        <v>中</v>
      </c>
      <c r="AS30" s="16">
        <f>C379</f>
        <v>6</v>
      </c>
      <c r="AT30" s="16" t="s">
        <f>D379</f>
      </c>
      <c r="AU30" s="16" t="str">
        <f>E379</f>
        <v>平塚市立横内中学校</v>
      </c>
      <c r="AV30" s="16">
        <f>F379</f>
        <v>103</v>
      </c>
      <c r="AW30" s="14" t="str">
        <f>G379</f>
        <v>6103</v>
      </c>
      <c r="AX30" s="15" t="str">
        <f>B429</f>
        <v>県央</v>
      </c>
      <c r="AY30" s="16">
        <f>C429</f>
        <v>7</v>
      </c>
      <c r="AZ30" s="16" t="s">
        <f>D429</f>
      </c>
      <c r="BA30" s="16" t="str">
        <f>E429</f>
        <v>厚木市立林中学校</v>
      </c>
      <c r="BB30" s="16">
        <f>F429</f>
        <v>118</v>
      </c>
      <c r="BC30" s="14" t="str">
        <f>G429</f>
        <v>7118</v>
      </c>
      <c r="BD30" s="15" t="str">
        <f>B479</f>
        <v>県西</v>
      </c>
      <c r="BE30" s="16">
        <f>C479</f>
        <v>8</v>
      </c>
      <c r="BF30" s="16" t="str">
        <f>D479</f>
        <v>足柄下郡</v>
      </c>
      <c r="BG30" s="16" t="str">
        <f>E479</f>
        <v>箱根町立箱根中学校</v>
      </c>
      <c r="BH30" s="16">
        <f>F479</f>
        <v>123</v>
      </c>
      <c r="BI30" s="14" t="str">
        <f>G479</f>
        <v>8123</v>
      </c>
    </row>
    <row ht="16.5" customHeight="1" r="31" spans="1:6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>CONCATENATE(C31,F31)</f>
        <v>1130</v>
      </c>
      <c r="H31" s="18" t="str">
        <f>B81</f>
        <v>横浜</v>
      </c>
      <c r="I31" s="19">
        <f>C81</f>
        <v>1</v>
      </c>
      <c r="J31" s="19" t="s">
        <f>D81</f>
      </c>
      <c r="K31" s="19" t="str">
        <f>E81</f>
        <v>横浜市立新田中学校</v>
      </c>
      <c r="L31" s="20">
        <f>F81</f>
        <v>180</v>
      </c>
      <c r="M31" s="17" t="str">
        <f>G81</f>
        <v>1180</v>
      </c>
      <c r="N31" s="18" t="str">
        <f>B131</f>
        <v>横浜</v>
      </c>
      <c r="O31" s="19">
        <f>C131</f>
        <v>1</v>
      </c>
      <c r="P31" s="19" t="s">
        <f>D131</f>
      </c>
      <c r="Q31" s="19" t="str">
        <f>E131</f>
        <v>横浜市立藤の木中学校</v>
      </c>
      <c r="R31" s="20">
        <f>F131</f>
        <v>230</v>
      </c>
      <c r="S31" s="17" t="str">
        <f>G131</f>
        <v>1230</v>
      </c>
      <c r="T31" s="18" t="str">
        <f>B180</f>
        <v>横浜</v>
      </c>
      <c r="U31" s="19">
        <f>C180</f>
        <v>1</v>
      </c>
      <c r="V31" s="19" t="str">
        <f>D180</f>
        <v>瀬谷区</v>
      </c>
      <c r="W31" s="19" t="str">
        <f>E180</f>
        <v>横浜隼人中学校</v>
      </c>
      <c r="X31" s="20">
        <f>F180</f>
        <v>530</v>
      </c>
      <c r="Y31" s="17" t="str">
        <f>G180</f>
        <v>1530</v>
      </c>
      <c r="Z31" s="18" t="str">
        <f>B230</f>
        <v>川崎</v>
      </c>
      <c r="AA31" s="19">
        <f>C230</f>
        <v>2</v>
      </c>
      <c r="AB31" s="19" t="s">
        <f>D230</f>
      </c>
      <c r="AC31" s="19" t="str">
        <f>E230</f>
        <v>川崎市立菅中学校</v>
      </c>
      <c r="AD31" s="20">
        <f>F230</f>
        <v>147</v>
      </c>
      <c r="AE31" s="17" t="str">
        <f>G230</f>
        <v>2147</v>
      </c>
      <c r="AF31" s="18" t="str">
        <f>B280</f>
        <v>相模原</v>
      </c>
      <c r="AG31" s="19">
        <f>C280</f>
        <v>3</v>
      </c>
      <c r="AH31" s="19" t="str">
        <f>D280</f>
        <v>緑区</v>
      </c>
      <c r="AI31" s="19" t="str">
        <f>E280</f>
        <v>シュタイナー学園中等部</v>
      </c>
      <c r="AJ31" s="20">
        <f>F280</f>
        <v>501</v>
      </c>
      <c r="AK31" s="17" t="str">
        <f>G280</f>
        <v>3501</v>
      </c>
      <c r="AL31" s="18" t="str">
        <f>B330</f>
        <v>湘南</v>
      </c>
      <c r="AM31" s="19">
        <f>C330</f>
        <v>5</v>
      </c>
      <c r="AN31" s="19" t="s">
        <f>D330</f>
      </c>
      <c r="AO31" s="19" t="str">
        <f>E330</f>
        <v>藤沢市立大庭中学校</v>
      </c>
      <c r="AP31" s="20">
        <f>F330</f>
        <v>112</v>
      </c>
      <c r="AQ31" s="17" t="str">
        <f>G330</f>
        <v>5112</v>
      </c>
      <c r="AR31" s="18" t="str">
        <f>B380</f>
        <v>中</v>
      </c>
      <c r="AS31" s="19">
        <f>C380</f>
        <v>6</v>
      </c>
      <c r="AT31" s="19" t="s">
        <f>D380</f>
      </c>
      <c r="AU31" s="19" t="str">
        <f>E380</f>
        <v>平塚市立金旭中学校</v>
      </c>
      <c r="AV31" s="20">
        <f>F380</f>
        <v>104</v>
      </c>
      <c r="AW31" s="17" t="str">
        <f>G380</f>
        <v>6104</v>
      </c>
      <c r="AX31" s="18" t="str">
        <f>B430</f>
        <v>県央</v>
      </c>
      <c r="AY31" s="19">
        <f>C430</f>
        <v>7</v>
      </c>
      <c r="AZ31" s="19" t="s">
        <f>D430</f>
      </c>
      <c r="BA31" s="19" t="str">
        <f>E430</f>
        <v>厚木市立森の里中学校</v>
      </c>
      <c r="BB31" s="20">
        <f>F430</f>
        <v>119</v>
      </c>
      <c r="BC31" s="17" t="str">
        <f>G430</f>
        <v>7119</v>
      </c>
      <c r="BD31" s="18" t="str">
        <f>B480</f>
        <v>県西</v>
      </c>
      <c r="BE31" s="19">
        <f>C480</f>
        <v>8</v>
      </c>
      <c r="BF31" s="19" t="s">
        <f>D480</f>
      </c>
      <c r="BG31" s="19" t="str">
        <f>E480</f>
        <v>真鶴町立真鶴中学校</v>
      </c>
      <c r="BH31" s="20">
        <f>F480</f>
        <v>124</v>
      </c>
      <c r="BI31" s="17" t="str">
        <f>G480</f>
        <v>8124</v>
      </c>
    </row>
    <row ht="16.5" customHeight="1" r="32" spans="1:6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>CONCATENATE(C32,F32)</f>
        <v>1131</v>
      </c>
      <c r="H32" s="12" t="str">
        <f>B82</f>
        <v>横浜</v>
      </c>
      <c r="I32" s="13">
        <f>C82</f>
        <v>1</v>
      </c>
      <c r="J32" s="13" t="s">
        <f>D82</f>
      </c>
      <c r="K32" s="13" t="str">
        <f>E82</f>
        <v>横浜市立新羽中学校</v>
      </c>
      <c r="L32" s="13">
        <f>F82</f>
        <v>181</v>
      </c>
      <c r="M32" s="11" t="str">
        <f>G82</f>
        <v>1181</v>
      </c>
      <c r="N32" s="12" t="str">
        <f>B132</f>
        <v>横浜</v>
      </c>
      <c r="O32" s="13">
        <f>C132</f>
        <v>1</v>
      </c>
      <c r="P32" s="13" t="str">
        <f>D132</f>
        <v>戸塚区</v>
      </c>
      <c r="Q32" s="13" t="str">
        <f>E132</f>
        <v>横浜市立名瀬中学校</v>
      </c>
      <c r="R32" s="13">
        <f>F132</f>
        <v>231</v>
      </c>
      <c r="S32" s="11" t="str">
        <f>G132</f>
        <v>1231</v>
      </c>
      <c r="T32" s="12" t="str">
        <f>B181</f>
        <v>横浜</v>
      </c>
      <c r="U32" s="13">
        <f>C181</f>
        <v>1</v>
      </c>
      <c r="V32" s="13" t="str">
        <f>D181</f>
        <v>南区</v>
      </c>
      <c r="W32" s="13" t="str">
        <f>E181</f>
        <v>関東学院中学校</v>
      </c>
      <c r="X32" s="13">
        <f>F181</f>
        <v>531</v>
      </c>
      <c r="Y32" s="11" t="str">
        <f>G181</f>
        <v>1531</v>
      </c>
      <c r="Z32" s="12" t="str">
        <f>B231</f>
        <v>川崎</v>
      </c>
      <c r="AA32" s="13">
        <f>C231</f>
        <v>2</v>
      </c>
      <c r="AB32" s="13" t="s">
        <f>D231</f>
      </c>
      <c r="AC32" s="13" t="str">
        <f>E231</f>
        <v>川崎市立生田中学校</v>
      </c>
      <c r="AD32" s="13">
        <f>F231</f>
        <v>148</v>
      </c>
      <c r="AE32" s="11" t="str">
        <f>G231</f>
        <v>2148</v>
      </c>
      <c r="AF32" s="12" t="str">
        <f>B281</f>
        <v>相模原</v>
      </c>
      <c r="AG32" s="13">
        <f>C281</f>
        <v>3</v>
      </c>
      <c r="AH32" s="13" t="str">
        <f>D281</f>
        <v>南区</v>
      </c>
      <c r="AI32" s="13" t="str">
        <f>E281</f>
        <v>相模女子大学中学部</v>
      </c>
      <c r="AJ32" s="13">
        <f>F281</f>
        <v>501</v>
      </c>
      <c r="AK32" s="11" t="str">
        <f>G281</f>
        <v>3501</v>
      </c>
      <c r="AL32" s="12" t="str">
        <f>B331</f>
        <v>湘南</v>
      </c>
      <c r="AM32" s="13">
        <f>C331</f>
        <v>5</v>
      </c>
      <c r="AN32" s="13" t="s">
        <f>D331</f>
      </c>
      <c r="AO32" s="13" t="str">
        <f>E331</f>
        <v>藤沢市立第一中学校</v>
      </c>
      <c r="AP32" s="13">
        <f>F331</f>
        <v>113</v>
      </c>
      <c r="AQ32" s="11" t="str">
        <f>G331</f>
        <v>5113</v>
      </c>
      <c r="AR32" s="12" t="str">
        <f>B381</f>
        <v>中</v>
      </c>
      <c r="AS32" s="13">
        <f>C381</f>
        <v>6</v>
      </c>
      <c r="AT32" s="13" t="s">
        <f>D381</f>
      </c>
      <c r="AU32" s="13" t="str">
        <f>E381</f>
        <v>平塚市立金目中学校</v>
      </c>
      <c r="AV32" s="13">
        <f>F381</f>
        <v>105</v>
      </c>
      <c r="AW32" s="11" t="str">
        <f>G381</f>
        <v>6105</v>
      </c>
      <c r="AX32" s="12" t="str">
        <f>B431</f>
        <v>県央</v>
      </c>
      <c r="AY32" s="13">
        <f>C431</f>
        <v>7</v>
      </c>
      <c r="AZ32" s="13" t="s">
        <f>D431</f>
      </c>
      <c r="BA32" s="13" t="str">
        <f>E431</f>
        <v>厚木市立荻野中学校</v>
      </c>
      <c r="BB32" s="13">
        <f>F431</f>
        <v>120</v>
      </c>
      <c r="BC32" s="11" t="str">
        <f>G431</f>
        <v>7120</v>
      </c>
      <c r="BD32" s="12" t="str">
        <f>B481</f>
        <v>県西</v>
      </c>
      <c r="BE32" s="13">
        <f>C481</f>
        <v>8</v>
      </c>
      <c r="BF32" s="13" t="s">
        <f>D481</f>
      </c>
      <c r="BG32" s="13" t="str">
        <f>E481</f>
        <v>湯河原町立湯河原中学校</v>
      </c>
      <c r="BH32" s="13">
        <f>F481</f>
        <v>125</v>
      </c>
      <c r="BI32" s="11" t="str">
        <f>G481</f>
        <v>8125</v>
      </c>
    </row>
    <row ht="16.5" customHeight="1" r="33" spans="1:6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>CONCATENATE(C33,F33)</f>
        <v>1132</v>
      </c>
      <c r="H33" s="15" t="str">
        <f>B83</f>
        <v>横浜</v>
      </c>
      <c r="I33" s="16">
        <f>C83</f>
        <v>1</v>
      </c>
      <c r="J33" s="16" t="s">
        <f>D83</f>
      </c>
      <c r="K33" s="16" t="str">
        <f>E83</f>
        <v>横浜市立日吉台中学校</v>
      </c>
      <c r="L33" s="16">
        <f>F83</f>
        <v>182</v>
      </c>
      <c r="M33" s="14" t="str">
        <f>G83</f>
        <v>1182</v>
      </c>
      <c r="N33" s="15" t="str">
        <f>B133</f>
        <v>横浜</v>
      </c>
      <c r="O33" s="16">
        <f>C133</f>
        <v>1</v>
      </c>
      <c r="P33" s="16" t="s">
        <f>D133</f>
      </c>
      <c r="Q33" s="16" t="str">
        <f>E133</f>
        <v>横浜市立舞岡中学校</v>
      </c>
      <c r="R33" s="16">
        <f>F133</f>
        <v>232</v>
      </c>
      <c r="S33" s="14" t="str">
        <f>G133</f>
        <v>1232</v>
      </c>
      <c r="T33" s="15" t="str">
        <f>B182</f>
        <v>横浜</v>
      </c>
      <c r="U33" s="16">
        <f>C182</f>
        <v>1</v>
      </c>
      <c r="V33" s="16" t="s">
        <f>D182</f>
      </c>
      <c r="W33" s="16" t="str">
        <f>E182</f>
        <v>横浜英和女学院中学校</v>
      </c>
      <c r="X33" s="16">
        <f>F182</f>
        <v>532</v>
      </c>
      <c r="Y33" s="14" t="str">
        <f>G182</f>
        <v>1532</v>
      </c>
      <c r="Z33" s="15" t="str">
        <f>B232</f>
        <v>川崎</v>
      </c>
      <c r="AA33" s="16">
        <f>C232</f>
        <v>2</v>
      </c>
      <c r="AB33" s="16" t="s">
        <f>D232</f>
      </c>
      <c r="AC33" s="16" t="str">
        <f>E232</f>
        <v>川崎市立中野島中学校</v>
      </c>
      <c r="AD33" s="16">
        <f>F232</f>
        <v>149</v>
      </c>
      <c r="AE33" s="14" t="str">
        <f>G232</f>
        <v>2149</v>
      </c>
      <c r="AF33" s="15" t="str">
        <f>B282</f>
        <v>相模原</v>
      </c>
      <c r="AG33" s="16">
        <f>C282</f>
        <v>3</v>
      </c>
      <c r="AH33" s="16" t="s">
        <f>D282</f>
      </c>
      <c r="AI33" s="16" t="str">
        <f>E282</f>
        <v>東海大学付属相模高等学校中等部</v>
      </c>
      <c r="AJ33" s="16">
        <f>F282</f>
        <v>503</v>
      </c>
      <c r="AK33" s="14" t="str">
        <f>G282</f>
        <v>3503</v>
      </c>
      <c r="AL33" s="15" t="str">
        <f>B332</f>
        <v>湘南</v>
      </c>
      <c r="AM33" s="16">
        <f>C332</f>
        <v>5</v>
      </c>
      <c r="AN33" s="16" t="s">
        <f>D332</f>
      </c>
      <c r="AO33" s="16" t="str">
        <f>E332</f>
        <v>藤沢市立滝の沢中学校</v>
      </c>
      <c r="AP33" s="16">
        <f>F332</f>
        <v>114</v>
      </c>
      <c r="AQ33" s="14" t="str">
        <f>G332</f>
        <v>5114</v>
      </c>
      <c r="AR33" s="15" t="str">
        <f>B382</f>
        <v>中</v>
      </c>
      <c r="AS33" s="16">
        <f>C382</f>
        <v>6</v>
      </c>
      <c r="AT33" s="16" t="s">
        <f>D382</f>
      </c>
      <c r="AU33" s="16" t="str">
        <f>E382</f>
        <v>平塚市立江陽中学校</v>
      </c>
      <c r="AV33" s="16">
        <f>F382</f>
        <v>106</v>
      </c>
      <c r="AW33" s="14" t="str">
        <f>G382</f>
        <v>6106</v>
      </c>
      <c r="AX33" s="15" t="str">
        <f>B432</f>
        <v>県央</v>
      </c>
      <c r="AY33" s="16">
        <f>C432</f>
        <v>7</v>
      </c>
      <c r="AZ33" s="16" t="s">
        <f>D432</f>
      </c>
      <c r="BA33" s="16" t="str">
        <f>E432</f>
        <v>厚木市立小鮎中学校</v>
      </c>
      <c r="BB33" s="16">
        <f>F432</f>
        <v>121</v>
      </c>
      <c r="BC33" s="14" t="str">
        <f>G432</f>
        <v>7121</v>
      </c>
      <c r="BD33" s="15" t="str">
        <f>B482</f>
        <v>県西</v>
      </c>
      <c r="BE33" s="16">
        <f>C482</f>
        <v>8</v>
      </c>
      <c r="BF33" s="16" t="str">
        <f>D482</f>
        <v>小田原市</v>
      </c>
      <c r="BG33" s="16" t="str">
        <f>E482</f>
        <v>相洋中学校</v>
      </c>
      <c r="BH33" s="16">
        <f>F482</f>
        <v>501</v>
      </c>
      <c r="BI33" s="14" t="str">
        <f>G482</f>
        <v>8501</v>
      </c>
    </row>
    <row ht="16.5" customHeight="1" r="34" spans="1:6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>CONCATENATE(C34,F34)</f>
        <v>1133</v>
      </c>
      <c r="H34" s="15" t="str">
        <f>B84</f>
        <v>横浜</v>
      </c>
      <c r="I34" s="16">
        <f>C84</f>
        <v>1</v>
      </c>
      <c r="J34" s="16" t="s">
        <f>D84</f>
      </c>
      <c r="K34" s="16" t="str">
        <f>E84</f>
        <v>横浜市立日吉台西中学校</v>
      </c>
      <c r="L34" s="16">
        <f>F84</f>
        <v>183</v>
      </c>
      <c r="M34" s="14" t="str">
        <f>G84</f>
        <v>1183</v>
      </c>
      <c r="N34" s="15" t="str">
        <f>B134</f>
        <v>横浜</v>
      </c>
      <c r="O34" s="16">
        <f>C134</f>
        <v>1</v>
      </c>
      <c r="P34" s="16" t="s">
        <f>D134</f>
      </c>
      <c r="Q34" s="16" t="str">
        <f>E134</f>
        <v>横浜市立境木中学校</v>
      </c>
      <c r="R34" s="16">
        <f>F134</f>
        <v>233</v>
      </c>
      <c r="S34" s="14" t="str">
        <f>G134</f>
        <v>1233</v>
      </c>
      <c r="T34" s="15" t="str">
        <f>B183</f>
        <v>横浜</v>
      </c>
      <c r="U34" s="16">
        <f>C183</f>
        <v>1</v>
      </c>
      <c r="V34" s="16" t="str">
        <f>D183</f>
        <v>戸塚区</v>
      </c>
      <c r="W34" s="16" t="str">
        <f>E183</f>
        <v>公文国際学園中等部</v>
      </c>
      <c r="X34" s="16">
        <f>F183</f>
        <v>533</v>
      </c>
      <c r="Y34" s="14" t="str">
        <f>G183</f>
        <v>1533</v>
      </c>
      <c r="Z34" s="15" t="str">
        <f>B233</f>
        <v>川崎</v>
      </c>
      <c r="AA34" s="16">
        <f>C233</f>
        <v>2</v>
      </c>
      <c r="AB34" s="16" t="s">
        <f>D233</f>
      </c>
      <c r="AC34" s="16" t="str">
        <f>E233</f>
        <v>川崎市立南菅中学校</v>
      </c>
      <c r="AD34" s="16">
        <f>F233</f>
        <v>150</v>
      </c>
      <c r="AE34" s="14" t="str">
        <f>G233</f>
        <v>2150</v>
      </c>
      <c r="AF34" s="15" t="str">
        <f>B283</f>
        <v>横須賀</v>
      </c>
      <c r="AG34" s="16">
        <f>C283</f>
        <v>4</v>
      </c>
      <c r="AH34" s="16" t="str">
        <f>D283</f>
        <v>横須賀市</v>
      </c>
      <c r="AI34" s="16" t="str">
        <f>E283</f>
        <v>横須賀市立坂本中学校</v>
      </c>
      <c r="AJ34" s="16">
        <f>F283</f>
        <v>101</v>
      </c>
      <c r="AK34" s="14" t="str">
        <f>G283</f>
        <v>4101</v>
      </c>
      <c r="AL34" s="15" t="str">
        <f>B333</f>
        <v>湘南</v>
      </c>
      <c r="AM34" s="16">
        <f>C333</f>
        <v>5</v>
      </c>
      <c r="AN34" s="16" t="s">
        <f>D333</f>
      </c>
      <c r="AO34" s="16" t="str">
        <f>E333</f>
        <v>藤沢市立長後中学校</v>
      </c>
      <c r="AP34" s="16">
        <f>F333</f>
        <v>115</v>
      </c>
      <c r="AQ34" s="14" t="str">
        <f>G333</f>
        <v>5115</v>
      </c>
      <c r="AR34" s="15" t="str">
        <f>B383</f>
        <v>中</v>
      </c>
      <c r="AS34" s="16">
        <f>C383</f>
        <v>6</v>
      </c>
      <c r="AT34" s="16" t="s">
        <f>D383</f>
      </c>
      <c r="AU34" s="16" t="str">
        <f>E383</f>
        <v>平塚市立山城中学校</v>
      </c>
      <c r="AV34" s="16">
        <f>F383</f>
        <v>107</v>
      </c>
      <c r="AW34" s="14" t="str">
        <f>G383</f>
        <v>6107</v>
      </c>
      <c r="AX34" s="15" t="str">
        <f>B433</f>
        <v>県央</v>
      </c>
      <c r="AY34" s="16">
        <f>C433</f>
        <v>7</v>
      </c>
      <c r="AZ34" s="16" t="s">
        <f>D433</f>
      </c>
      <c r="BA34" s="16" t="str">
        <f>E433</f>
        <v>厚木市立相川中学校</v>
      </c>
      <c r="BB34" s="16">
        <f>F433</f>
        <v>122</v>
      </c>
      <c r="BC34" s="14" t="str">
        <f>G433</f>
        <v>7122</v>
      </c>
      <c r="BD34" s="15" t="str">
        <f>B483</f>
        <v>県西</v>
      </c>
      <c r="BE34" s="16">
        <f>C483</f>
        <v>8</v>
      </c>
      <c r="BF34" s="16" t="str">
        <f>D483</f>
        <v>足柄下郡</v>
      </c>
      <c r="BG34" s="16" t="str">
        <f>E483</f>
        <v>函嶺白百合学園中学校</v>
      </c>
      <c r="BH34" s="16">
        <f>F483</f>
        <v>502</v>
      </c>
      <c r="BI34" s="14" t="str">
        <f>G483</f>
        <v>8502</v>
      </c>
    </row>
    <row ht="16.5" customHeight="1" r="35" spans="1:6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>CONCATENATE(C35,F35)</f>
        <v>1134</v>
      </c>
      <c r="H35" s="15" t="str">
        <f>B85</f>
        <v>横浜</v>
      </c>
      <c r="I35" s="16">
        <f>C85</f>
        <v>1</v>
      </c>
      <c r="J35" s="16" t="s">
        <f>D85</f>
      </c>
      <c r="K35" s="16" t="str">
        <f>E85</f>
        <v>横浜市立篠原中学校</v>
      </c>
      <c r="L35" s="16">
        <f>F85</f>
        <v>184</v>
      </c>
      <c r="M35" s="14" t="str">
        <f>G85</f>
        <v>1184</v>
      </c>
      <c r="N35" s="15" t="str">
        <f>B135</f>
        <v>横浜</v>
      </c>
      <c r="O35" s="16">
        <f>C135</f>
        <v>1</v>
      </c>
      <c r="P35" s="16" t="s">
        <f>D135</f>
      </c>
      <c r="Q35" s="16" t="str">
        <f>E135</f>
        <v>横浜市立豊田中学校</v>
      </c>
      <c r="R35" s="16">
        <f>F135</f>
        <v>234</v>
      </c>
      <c r="S35" s="14" t="str">
        <f>G135</f>
        <v>1234</v>
      </c>
      <c r="T35" s="15" t="str">
        <f>B184</f>
        <v>川崎</v>
      </c>
      <c r="U35" s="16">
        <f>C184</f>
        <v>2</v>
      </c>
      <c r="V35" s="16" t="str">
        <f>D184</f>
        <v>川崎区</v>
      </c>
      <c r="W35" s="16" t="str">
        <f>E184</f>
        <v>川崎市立大師中学校</v>
      </c>
      <c r="X35" s="16">
        <f>F184</f>
        <v>101</v>
      </c>
      <c r="Y35" s="14" t="str">
        <f>G184</f>
        <v>2101</v>
      </c>
      <c r="Z35" s="15" t="str">
        <f>B234</f>
        <v>川崎</v>
      </c>
      <c r="AA35" s="16">
        <f>C234</f>
        <v>2</v>
      </c>
      <c r="AB35" s="16" t="s">
        <f>D234</f>
      </c>
      <c r="AC35" s="16" t="str">
        <f>E234</f>
        <v>川崎市立南生田中学校</v>
      </c>
      <c r="AD35" s="16">
        <f>F234</f>
        <v>151</v>
      </c>
      <c r="AE35" s="14" t="str">
        <f>G234</f>
        <v>2151</v>
      </c>
      <c r="AF35" s="15" t="str">
        <f>B284</f>
        <v>横須賀</v>
      </c>
      <c r="AG35" s="16">
        <f>C284</f>
        <v>4</v>
      </c>
      <c r="AH35" s="16" t="s">
        <f>D284</f>
      </c>
      <c r="AI35" s="16" t="str">
        <f>E284</f>
        <v>横須賀市立衣笠中学校</v>
      </c>
      <c r="AJ35" s="16">
        <f>F284</f>
        <v>102</v>
      </c>
      <c r="AK35" s="14" t="str">
        <f>G284</f>
        <v>4102</v>
      </c>
      <c r="AL35" s="15" t="str">
        <f>B334</f>
        <v>湘南</v>
      </c>
      <c r="AM35" s="16">
        <f>C334</f>
        <v>5</v>
      </c>
      <c r="AN35" s="16" t="s">
        <f>D334</f>
      </c>
      <c r="AO35" s="16" t="str">
        <f>E334</f>
        <v>藤沢市立藤ケ岡中学校</v>
      </c>
      <c r="AP35" s="16">
        <f>F334</f>
        <v>116</v>
      </c>
      <c r="AQ35" s="14" t="str">
        <f>G334</f>
        <v>5116</v>
      </c>
      <c r="AR35" s="15" t="str">
        <f>B384</f>
        <v>中</v>
      </c>
      <c r="AS35" s="16">
        <f>C384</f>
        <v>6</v>
      </c>
      <c r="AT35" s="16" t="s">
        <f>D384</f>
      </c>
      <c r="AU35" s="16" t="str">
        <f>E384</f>
        <v>平塚市立春日野中学校</v>
      </c>
      <c r="AV35" s="16">
        <f>F384</f>
        <v>108</v>
      </c>
      <c r="AW35" s="14" t="str">
        <f>G384</f>
        <v>6108</v>
      </c>
      <c r="AX35" s="15" t="str">
        <f>B434</f>
        <v>県央</v>
      </c>
      <c r="AY35" s="16">
        <f>C434</f>
        <v>7</v>
      </c>
      <c r="AZ35" s="16" t="str">
        <f>D434</f>
        <v>愛甲郡</v>
      </c>
      <c r="BA35" s="16" t="str">
        <f>E434</f>
        <v>愛川町立愛川中学校</v>
      </c>
      <c r="BB35" s="16">
        <f>F434</f>
        <v>123</v>
      </c>
      <c r="BC35" s="14" t="str">
        <f>G434</f>
        <v>7123</v>
      </c>
      <c r="BD35" s="15" t="s">
        <f>B484</f>
      </c>
      <c r="BE35" s="16" t="s">
        <f>C484</f>
      </c>
      <c r="BF35" s="16" t="s">
        <f>D484</f>
      </c>
      <c r="BG35" s="16" t="s">
        <f>E484</f>
      </c>
      <c r="BH35" s="16" t="s">
        <f>F484</f>
      </c>
      <c r="BI35" s="14" t="s">
        <f>G484</f>
      </c>
    </row>
    <row ht="16.5" customHeight="1" r="36" spans="1:6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>CONCATENATE(C36,F36)</f>
        <v>1135</v>
      </c>
      <c r="H36" s="18" t="str">
        <f>B86</f>
        <v>横浜</v>
      </c>
      <c r="I36" s="19">
        <f>C86</f>
        <v>1</v>
      </c>
      <c r="J36" s="19" t="s">
        <f>D86</f>
      </c>
      <c r="K36" s="19" t="str">
        <f>E86</f>
        <v>横浜市立樽町中学校</v>
      </c>
      <c r="L36" s="20">
        <f>F86</f>
        <v>185</v>
      </c>
      <c r="M36" s="17" t="str">
        <f>G86</f>
        <v>1185</v>
      </c>
      <c r="N36" s="18" t="str">
        <f>B136</f>
        <v>横浜</v>
      </c>
      <c r="O36" s="19">
        <f>C136</f>
        <v>1</v>
      </c>
      <c r="P36" s="19" t="s">
        <f>D136</f>
      </c>
      <c r="Q36" s="19" t="str">
        <f>E136</f>
        <v>横浜市立汲沢中学校</v>
      </c>
      <c r="R36" s="20">
        <f>F136</f>
        <v>235</v>
      </c>
      <c r="S36" s="17" t="str">
        <f>G136</f>
        <v>1235</v>
      </c>
      <c r="T36" s="18" t="str">
        <f>B185</f>
        <v>川崎</v>
      </c>
      <c r="U36" s="19">
        <f>C185</f>
        <v>2</v>
      </c>
      <c r="V36" s="19" t="s">
        <f>D185</f>
      </c>
      <c r="W36" s="19" t="str">
        <f>E185</f>
        <v>川崎市立南大師中学校</v>
      </c>
      <c r="X36" s="20">
        <f>F185</f>
        <v>102</v>
      </c>
      <c r="Y36" s="17" t="str">
        <f>G185</f>
        <v>2102</v>
      </c>
      <c r="Z36" s="18" t="str">
        <f>B235</f>
        <v>川崎</v>
      </c>
      <c r="AA36" s="19">
        <f>C235</f>
        <v>2</v>
      </c>
      <c r="AB36" s="19" t="s">
        <f>D235</f>
      </c>
      <c r="AC36" s="19" t="str">
        <f>E235</f>
        <v>川崎市立枡形中学校</v>
      </c>
      <c r="AD36" s="20">
        <f>F235</f>
        <v>152</v>
      </c>
      <c r="AE36" s="17" t="str">
        <f>G235</f>
        <v>2152</v>
      </c>
      <c r="AF36" s="18" t="str">
        <f>B285</f>
        <v>横須賀</v>
      </c>
      <c r="AG36" s="19">
        <f>C285</f>
        <v>4</v>
      </c>
      <c r="AH36" s="19" t="s">
        <f>D285</f>
      </c>
      <c r="AI36" s="19" t="str">
        <f>E285</f>
        <v>横須賀市立浦賀中学校</v>
      </c>
      <c r="AJ36" s="20">
        <f>F285</f>
        <v>103</v>
      </c>
      <c r="AK36" s="17" t="str">
        <f>G285</f>
        <v>4103</v>
      </c>
      <c r="AL36" s="18" t="str">
        <f>B335</f>
        <v>湘南</v>
      </c>
      <c r="AM36" s="19">
        <f>C335</f>
        <v>5</v>
      </c>
      <c r="AN36" s="19" t="s">
        <f>D335</f>
      </c>
      <c r="AO36" s="19" t="str">
        <f>E335</f>
        <v>藤沢市立明治中学校</v>
      </c>
      <c r="AP36" s="20">
        <f>F335</f>
        <v>117</v>
      </c>
      <c r="AQ36" s="17" t="str">
        <f>G335</f>
        <v>5117</v>
      </c>
      <c r="AR36" s="18" t="str">
        <f>B385</f>
        <v>中</v>
      </c>
      <c r="AS36" s="19">
        <f>C385</f>
        <v>6</v>
      </c>
      <c r="AT36" s="19" t="s">
        <f>D385</f>
      </c>
      <c r="AU36" s="19" t="str">
        <f>E385</f>
        <v>平塚市立神田中学校</v>
      </c>
      <c r="AV36" s="20">
        <f>F385</f>
        <v>109</v>
      </c>
      <c r="AW36" s="17" t="str">
        <f>G385</f>
        <v>6109</v>
      </c>
      <c r="AX36" s="18" t="str">
        <f>B435</f>
        <v>県央</v>
      </c>
      <c r="AY36" s="19">
        <f>C435</f>
        <v>7</v>
      </c>
      <c r="AZ36" s="19" t="s">
        <f>D435</f>
      </c>
      <c r="BA36" s="19" t="str">
        <f>E435</f>
        <v>愛川町立愛川中原中学校</v>
      </c>
      <c r="BB36" s="20">
        <f>F435</f>
        <v>124</v>
      </c>
      <c r="BC36" s="17" t="str">
        <f>G435</f>
        <v>7124</v>
      </c>
      <c r="BD36" s="18" t="s">
        <f>B485</f>
      </c>
      <c r="BE36" s="19" t="s">
        <f>C485</f>
      </c>
      <c r="BF36" s="19" t="s">
        <f>D485</f>
      </c>
      <c r="BG36" s="19" t="s">
        <f>E485</f>
      </c>
      <c r="BH36" s="20" t="s">
        <f>F485</f>
      </c>
      <c r="BI36" s="17" t="s">
        <f>G485</f>
      </c>
    </row>
    <row ht="16.5" customHeight="1" r="37" spans="1:6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>CONCATENATE(C37,F37)</f>
        <v>1136</v>
      </c>
      <c r="H37" s="12" t="str">
        <f>B87</f>
        <v>横浜</v>
      </c>
      <c r="I37" s="13">
        <f>C87</f>
        <v>1</v>
      </c>
      <c r="J37" s="13" t="str">
        <f>D87</f>
        <v>都筑区</v>
      </c>
      <c r="K37" s="13" t="str">
        <f>E87</f>
        <v>横浜市立中川中学校</v>
      </c>
      <c r="L37" s="13">
        <f>F87</f>
        <v>186</v>
      </c>
      <c r="M37" s="11" t="str">
        <f>G87</f>
        <v>1186</v>
      </c>
      <c r="N37" s="12" t="str">
        <f>B137</f>
        <v>横浜</v>
      </c>
      <c r="O37" s="13">
        <f>C137</f>
        <v>1</v>
      </c>
      <c r="P37" s="13" t="s">
        <f>D137</f>
      </c>
      <c r="Q37" s="13" t="str">
        <f>E137</f>
        <v>横浜市立深谷中学校</v>
      </c>
      <c r="R37" s="13">
        <f>F137</f>
        <v>236</v>
      </c>
      <c r="S37" s="11" t="str">
        <f>G137</f>
        <v>1236</v>
      </c>
      <c r="T37" s="12" t="str">
        <f>B186</f>
        <v>川崎</v>
      </c>
      <c r="U37" s="13">
        <f>C186</f>
        <v>2</v>
      </c>
      <c r="V37" s="13" t="s">
        <f>D186</f>
      </c>
      <c r="W37" s="13" t="str">
        <f>E186</f>
        <v>川崎市立川中島中学校</v>
      </c>
      <c r="X37" s="13">
        <f>F186</f>
        <v>103</v>
      </c>
      <c r="Y37" s="11" t="str">
        <f>G186</f>
        <v>2103</v>
      </c>
      <c r="Z37" s="12" t="str">
        <f>B236</f>
        <v>川崎</v>
      </c>
      <c r="AA37" s="13">
        <f>C236</f>
        <v>2</v>
      </c>
      <c r="AB37" s="13" t="str">
        <f>D236</f>
        <v>中原区</v>
      </c>
      <c r="AC37" s="13" t="str">
        <f>E236</f>
        <v>大西学園中学校</v>
      </c>
      <c r="AD37" s="13">
        <f>F236</f>
        <v>501</v>
      </c>
      <c r="AE37" s="11" t="str">
        <f>G236</f>
        <v>2501</v>
      </c>
      <c r="AF37" s="12" t="str">
        <f>B286</f>
        <v>横須賀</v>
      </c>
      <c r="AG37" s="13">
        <f>C286</f>
        <v>4</v>
      </c>
      <c r="AH37" s="13" t="s">
        <f>D286</f>
      </c>
      <c r="AI37" s="13" t="str">
        <f>E286</f>
        <v>横須賀市立鴨居中学校</v>
      </c>
      <c r="AJ37" s="13">
        <f>F286</f>
        <v>104</v>
      </c>
      <c r="AK37" s="11" t="str">
        <f>G286</f>
        <v>4104</v>
      </c>
      <c r="AL37" s="12" t="str">
        <f>B336</f>
        <v>湘南</v>
      </c>
      <c r="AM37" s="13">
        <f>C336</f>
        <v>5</v>
      </c>
      <c r="AN37" s="13" t="s">
        <f>D336</f>
      </c>
      <c r="AO37" s="13" t="str">
        <f>E336</f>
        <v>藤沢市立六会中学校</v>
      </c>
      <c r="AP37" s="13">
        <f>F336</f>
        <v>118</v>
      </c>
      <c r="AQ37" s="11" t="str">
        <f>G336</f>
        <v>5118</v>
      </c>
      <c r="AR37" s="12" t="str">
        <f>B386</f>
        <v>中</v>
      </c>
      <c r="AS37" s="13">
        <f>C386</f>
        <v>6</v>
      </c>
      <c r="AT37" s="13" t="s">
        <f>D386</f>
      </c>
      <c r="AU37" s="13" t="str">
        <f>E386</f>
        <v>平塚市立神明中学校</v>
      </c>
      <c r="AV37" s="13">
        <f>F386</f>
        <v>110</v>
      </c>
      <c r="AW37" s="11" t="str">
        <f>G386</f>
        <v>6110</v>
      </c>
      <c r="AX37" s="12" t="str">
        <f>B436</f>
        <v>県央</v>
      </c>
      <c r="AY37" s="13">
        <f>C436</f>
        <v>7</v>
      </c>
      <c r="AZ37" s="13" t="s">
        <f>D436</f>
      </c>
      <c r="BA37" s="13" t="str">
        <f>E436</f>
        <v>愛川町立愛川東中学校</v>
      </c>
      <c r="BB37" s="13">
        <f>F436</f>
        <v>125</v>
      </c>
      <c r="BC37" s="11" t="str">
        <f>G436</f>
        <v>7125</v>
      </c>
      <c r="BD37" s="12" t="s">
        <f>B486</f>
      </c>
      <c r="BE37" s="13" t="s">
        <f>C486</f>
      </c>
      <c r="BF37" s="13" t="s">
        <f>D486</f>
      </c>
      <c r="BG37" s="13" t="s">
        <f>E486</f>
      </c>
      <c r="BH37" s="13" t="s">
        <f>F486</f>
      </c>
      <c r="BI37" s="11" t="s">
        <f>G486</f>
      </c>
    </row>
    <row ht="16.5" customHeight="1" r="38" spans="1:6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>CONCATENATE(C38,F38)</f>
        <v>1137</v>
      </c>
      <c r="H38" s="15" t="str">
        <f>B88</f>
        <v>横浜</v>
      </c>
      <c r="I38" s="16">
        <f>C88</f>
        <v>1</v>
      </c>
      <c r="J38" s="16" t="s">
        <f>D88</f>
      </c>
      <c r="K38" s="16" t="str">
        <f>E88</f>
        <v>横浜市立中川西中学校</v>
      </c>
      <c r="L38" s="16">
        <f>F88</f>
        <v>187</v>
      </c>
      <c r="M38" s="14" t="str">
        <f>G88</f>
        <v>1187</v>
      </c>
      <c r="N38" s="15" t="str">
        <f>B138</f>
        <v>横浜</v>
      </c>
      <c r="O38" s="16">
        <f>C138</f>
        <v>1</v>
      </c>
      <c r="P38" s="16" t="s">
        <f>D138</f>
      </c>
      <c r="Q38" s="16" t="str">
        <f>E138</f>
        <v>横浜市立大正中学校</v>
      </c>
      <c r="R38" s="16">
        <f>F138</f>
        <v>237</v>
      </c>
      <c r="S38" s="14" t="str">
        <f>G138</f>
        <v>1237</v>
      </c>
      <c r="T38" s="15" t="str">
        <f>B187</f>
        <v>川崎</v>
      </c>
      <c r="U38" s="16">
        <f>C187</f>
        <v>2</v>
      </c>
      <c r="V38" s="16" t="s">
        <f>D187</f>
      </c>
      <c r="W38" s="16" t="str">
        <f>E187</f>
        <v>川崎市立桜本中学校</v>
      </c>
      <c r="X38" s="16">
        <f>F187</f>
        <v>104</v>
      </c>
      <c r="Y38" s="14" t="str">
        <f>G187</f>
        <v>2104</v>
      </c>
      <c r="Z38" s="15" t="str">
        <f>B237</f>
        <v>川崎</v>
      </c>
      <c r="AA38" s="16">
        <f>C237</f>
        <v>2</v>
      </c>
      <c r="AB38" s="16" t="s">
        <f>D237</f>
      </c>
      <c r="AC38" s="16" t="str">
        <f>E237</f>
        <v>法政大学第二中学校</v>
      </c>
      <c r="AD38" s="16">
        <f>F237</f>
        <v>502</v>
      </c>
      <c r="AE38" s="14" t="str">
        <f>G237</f>
        <v>2502</v>
      </c>
      <c r="AF38" s="15" t="str">
        <f>B287</f>
        <v>横須賀</v>
      </c>
      <c r="AG38" s="16">
        <f>C287</f>
        <v>4</v>
      </c>
      <c r="AH38" s="16" t="s">
        <f>D287</f>
      </c>
      <c r="AI38" s="16" t="str">
        <f>E287</f>
        <v>横須賀市立岩戸中学校</v>
      </c>
      <c r="AJ38" s="16">
        <f>F287</f>
        <v>105</v>
      </c>
      <c r="AK38" s="14" t="str">
        <f>G287</f>
        <v>4105</v>
      </c>
      <c r="AL38" s="15" t="str">
        <f>B337</f>
        <v>湘南</v>
      </c>
      <c r="AM38" s="16">
        <f>C337</f>
        <v>5</v>
      </c>
      <c r="AN38" s="16" t="s">
        <f>D337</f>
      </c>
      <c r="AO38" s="16" t="str">
        <f>E337</f>
        <v>藤沢市立高倉中学校</v>
      </c>
      <c r="AP38" s="16">
        <f>F337</f>
        <v>119</v>
      </c>
      <c r="AQ38" s="14" t="str">
        <f>G337</f>
        <v>5119</v>
      </c>
      <c r="AR38" s="15" t="str">
        <f>B387</f>
        <v>中</v>
      </c>
      <c r="AS38" s="16">
        <f>C387</f>
        <v>6</v>
      </c>
      <c r="AT38" s="16" t="s">
        <f>D387</f>
      </c>
      <c r="AU38" s="16" t="str">
        <f>E387</f>
        <v>平塚市立太洋中学校</v>
      </c>
      <c r="AV38" s="16">
        <f>F387</f>
        <v>111</v>
      </c>
      <c r="AW38" s="14" t="str">
        <f>G387</f>
        <v>6111</v>
      </c>
      <c r="AX38" s="15" t="str">
        <f>B437</f>
        <v>県央</v>
      </c>
      <c r="AY38" s="16">
        <f>C437</f>
        <v>7</v>
      </c>
      <c r="AZ38" s="16" t="s">
        <f>D437</f>
      </c>
      <c r="BA38" s="16" t="str">
        <f>E437</f>
        <v>清川村立緑中学校</v>
      </c>
      <c r="BB38" s="16">
        <f>F437</f>
        <v>126</v>
      </c>
      <c r="BC38" s="14" t="str">
        <f>G437</f>
        <v>7126</v>
      </c>
      <c r="BD38" s="15"/>
      <c r="BE38" s="16"/>
      <c r="BF38" s="16"/>
      <c r="BG38" s="16"/>
      <c r="BH38" s="16"/>
      <c r="BI38" s="14"/>
    </row>
    <row ht="16.5" customHeight="1" r="39" spans="1:6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>CONCATENATE(C39,F39)</f>
        <v>1138</v>
      </c>
      <c r="H39" s="15" t="str">
        <f>B89</f>
        <v>横浜</v>
      </c>
      <c r="I39" s="16">
        <f>C89</f>
        <v>1</v>
      </c>
      <c r="J39" s="16" t="s">
        <f>D89</f>
      </c>
      <c r="K39" s="16" t="str">
        <f>E89</f>
        <v>横浜市立茅ケ崎中学校</v>
      </c>
      <c r="L39" s="16">
        <f>F89</f>
        <v>188</v>
      </c>
      <c r="M39" s="14" t="str">
        <f>G89</f>
        <v>1188</v>
      </c>
      <c r="N39" s="15" t="str">
        <f>B139</f>
        <v>横浜</v>
      </c>
      <c r="O39" s="16">
        <f>C139</f>
        <v>1</v>
      </c>
      <c r="P39" s="16" t="s">
        <f>D139</f>
      </c>
      <c r="Q39" s="16" t="str">
        <f>E139</f>
        <v>横浜市立秋葉中学校</v>
      </c>
      <c r="R39" s="16">
        <f>F139</f>
        <v>238</v>
      </c>
      <c r="S39" s="14" t="str">
        <f>G139</f>
        <v>1238</v>
      </c>
      <c r="T39" s="15" t="str">
        <f>B188</f>
        <v>川崎</v>
      </c>
      <c r="U39" s="16">
        <f>C188</f>
        <v>2</v>
      </c>
      <c r="V39" s="16" t="s">
        <f>D188</f>
      </c>
      <c r="W39" s="16" t="str">
        <f>E188</f>
        <v>川崎市立臨港中学校</v>
      </c>
      <c r="X39" s="16">
        <f>F188</f>
        <v>105</v>
      </c>
      <c r="Y39" s="14" t="str">
        <f>G188</f>
        <v>2105</v>
      </c>
      <c r="Z39" s="15" t="str">
        <f>B238</f>
        <v>川崎</v>
      </c>
      <c r="AA39" s="16">
        <f>C238</f>
        <v>2</v>
      </c>
      <c r="AB39" s="16" t="str">
        <f>D238</f>
        <v>高津区</v>
      </c>
      <c r="AC39" s="16" t="str">
        <f>E238</f>
        <v>洗足学園中学校</v>
      </c>
      <c r="AD39" s="16">
        <f>F238</f>
        <v>503</v>
      </c>
      <c r="AE39" s="14" t="str">
        <f>G238</f>
        <v>2503</v>
      </c>
      <c r="AF39" s="15" t="str">
        <f>B288</f>
        <v>横須賀</v>
      </c>
      <c r="AG39" s="16">
        <f>C288</f>
        <v>4</v>
      </c>
      <c r="AH39" s="16" t="s">
        <f>D288</f>
      </c>
      <c r="AI39" s="16" t="str">
        <f>E288</f>
        <v>横須賀市立久里浜中学校</v>
      </c>
      <c r="AJ39" s="16">
        <f>F288</f>
        <v>106</v>
      </c>
      <c r="AK39" s="14" t="str">
        <f>G288</f>
        <v>4106</v>
      </c>
      <c r="AL39" s="15" t="str">
        <f>B338</f>
        <v>湘南</v>
      </c>
      <c r="AM39" s="16">
        <f>C338</f>
        <v>5</v>
      </c>
      <c r="AN39" s="16" t="str">
        <f>D338</f>
        <v>鎌倉市</v>
      </c>
      <c r="AO39" s="16" t="str">
        <f>E338</f>
        <v>鎌倉市立第一中学校</v>
      </c>
      <c r="AP39" s="16">
        <f>F338</f>
        <v>120</v>
      </c>
      <c r="AQ39" s="14" t="str">
        <f>G338</f>
        <v>5120</v>
      </c>
      <c r="AR39" s="15" t="str">
        <f>B388</f>
        <v>中</v>
      </c>
      <c r="AS39" s="16">
        <f>C388</f>
        <v>6</v>
      </c>
      <c r="AT39" s="16" t="s">
        <f>D388</f>
      </c>
      <c r="AU39" s="16" t="str">
        <f>E388</f>
        <v>平塚市立大住中学校</v>
      </c>
      <c r="AV39" s="16">
        <f>F388</f>
        <v>112</v>
      </c>
      <c r="AW39" s="14" t="str">
        <f>G388</f>
        <v>6112</v>
      </c>
      <c r="AX39" s="15" t="str">
        <f>B438</f>
        <v>県央</v>
      </c>
      <c r="AY39" s="16">
        <f>C438</f>
        <v>7</v>
      </c>
      <c r="AZ39" s="16" t="s">
        <f>D438</f>
      </c>
      <c r="BA39" s="16" t="str">
        <f>E438</f>
        <v>清川村立宮ヶ瀬中学校</v>
      </c>
      <c r="BB39" s="16">
        <f>F438</f>
        <v>127</v>
      </c>
      <c r="BC39" s="14" t="str">
        <f>G438</f>
        <v>7127</v>
      </c>
      <c r="BD39" s="15"/>
      <c r="BE39" s="16"/>
      <c r="BF39" s="16"/>
      <c r="BG39" s="16"/>
      <c r="BH39" s="16"/>
      <c r="BI39" s="14"/>
    </row>
    <row ht="16.5" customHeight="1" r="40" spans="1:6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>CONCATENATE(C40,F40)</f>
        <v>1139</v>
      </c>
      <c r="H40" s="15" t="str">
        <f>B90</f>
        <v>横浜</v>
      </c>
      <c r="I40" s="16">
        <f>C90</f>
        <v>1</v>
      </c>
      <c r="J40" s="16" t="s">
        <f>D90</f>
      </c>
      <c r="K40" s="16" t="str">
        <f>E90</f>
        <v>横浜市立荏田南中学校</v>
      </c>
      <c r="L40" s="16">
        <f>F90</f>
        <v>189</v>
      </c>
      <c r="M40" s="14" t="str">
        <f>G90</f>
        <v>1189</v>
      </c>
      <c r="N40" s="15" t="str">
        <f>B140</f>
        <v>横浜</v>
      </c>
      <c r="O40" s="16">
        <f>C140</f>
        <v>1</v>
      </c>
      <c r="P40" s="16" t="s">
        <f>D140</f>
      </c>
      <c r="Q40" s="16" t="str">
        <f>E140</f>
        <v>横浜市立戸塚中学校</v>
      </c>
      <c r="R40" s="16">
        <f>F140</f>
        <v>239</v>
      </c>
      <c r="S40" s="14" t="str">
        <f>G140</f>
        <v>1239</v>
      </c>
      <c r="T40" s="15" t="str">
        <f>B189</f>
        <v>川崎</v>
      </c>
      <c r="U40" s="16">
        <f>C189</f>
        <v>2</v>
      </c>
      <c r="V40" s="16" t="s">
        <f>D189</f>
      </c>
      <c r="W40" s="16" t="str">
        <f>E189</f>
        <v>川崎市立田島中学校</v>
      </c>
      <c r="X40" s="16">
        <f>F189</f>
        <v>106</v>
      </c>
      <c r="Y40" s="14" t="str">
        <f>G189</f>
        <v>2106</v>
      </c>
      <c r="Z40" s="15" t="str">
        <f>B239</f>
        <v>川崎</v>
      </c>
      <c r="AA40" s="16">
        <f>C239</f>
        <v>2</v>
      </c>
      <c r="AB40" s="16" t="str">
        <f>D239</f>
        <v>麻生区</v>
      </c>
      <c r="AC40" s="16" t="str">
        <f>E239</f>
        <v>桐光学園中学校</v>
      </c>
      <c r="AD40" s="16">
        <f>F239</f>
        <v>504</v>
      </c>
      <c r="AE40" s="14" t="str">
        <f>G239</f>
        <v>2504</v>
      </c>
      <c r="AF40" s="15" t="str">
        <f>B289</f>
        <v>横須賀</v>
      </c>
      <c r="AG40" s="16">
        <f>C289</f>
        <v>4</v>
      </c>
      <c r="AH40" s="16" t="s">
        <f>D289</f>
      </c>
      <c r="AI40" s="16" t="str">
        <f>E289</f>
        <v>横須賀市立公郷中学校</v>
      </c>
      <c r="AJ40" s="16">
        <f>F289</f>
        <v>107</v>
      </c>
      <c r="AK40" s="14" t="str">
        <f>G289</f>
        <v>4107</v>
      </c>
      <c r="AL40" s="15" t="str">
        <f>B339</f>
        <v>湘南</v>
      </c>
      <c r="AM40" s="16">
        <f>C339</f>
        <v>5</v>
      </c>
      <c r="AN40" s="16" t="s">
        <f>D339</f>
      </c>
      <c r="AO40" s="16" t="str">
        <f>E339</f>
        <v>鎌倉市立第二中学校</v>
      </c>
      <c r="AP40" s="16">
        <f>F339</f>
        <v>121</v>
      </c>
      <c r="AQ40" s="14" t="str">
        <f>G339</f>
        <v>5121</v>
      </c>
      <c r="AR40" s="15" t="str">
        <f>B389</f>
        <v>中</v>
      </c>
      <c r="AS40" s="16">
        <f>C389</f>
        <v>6</v>
      </c>
      <c r="AT40" s="16" t="s">
        <f>D389</f>
      </c>
      <c r="AU40" s="16" t="str">
        <f>E389</f>
        <v>平塚市立大野中学校</v>
      </c>
      <c r="AV40" s="16">
        <f>F389</f>
        <v>113</v>
      </c>
      <c r="AW40" s="14" t="str">
        <f>G389</f>
        <v>6113</v>
      </c>
      <c r="AX40" s="15" t="str">
        <f>B439</f>
        <v>県央</v>
      </c>
      <c r="AY40" s="16">
        <f>C439</f>
        <v>7</v>
      </c>
      <c r="AZ40" s="16" t="str">
        <f>D439</f>
        <v>座間市</v>
      </c>
      <c r="BA40" s="16" t="str">
        <f>E439</f>
        <v>座間市立座間中学校</v>
      </c>
      <c r="BB40" s="16">
        <f>F439</f>
        <v>128</v>
      </c>
      <c r="BC40" s="14" t="str">
        <f>G439</f>
        <v>7128</v>
      </c>
      <c r="BD40" s="15"/>
      <c r="BE40" s="16"/>
      <c r="BF40" s="16"/>
      <c r="BG40" s="16"/>
      <c r="BH40" s="16"/>
      <c r="BI40" s="14"/>
    </row>
    <row ht="16.5" customHeight="1" r="41" spans="1:6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>CONCATENATE(C41,F41)</f>
        <v>1140</v>
      </c>
      <c r="H41" s="18" t="str">
        <f>B91</f>
        <v>横浜</v>
      </c>
      <c r="I41" s="19">
        <f>C91</f>
        <v>1</v>
      </c>
      <c r="J41" s="19" t="s">
        <f>D91</f>
      </c>
      <c r="K41" s="19" t="str">
        <f>E91</f>
        <v>横浜市立都田中学校</v>
      </c>
      <c r="L41" s="20">
        <f>F91</f>
        <v>190</v>
      </c>
      <c r="M41" s="17" t="str">
        <f>G91</f>
        <v>1190</v>
      </c>
      <c r="N41" s="18" t="str">
        <f>B141</f>
        <v>横浜</v>
      </c>
      <c r="O41" s="19">
        <f>C141</f>
        <v>1</v>
      </c>
      <c r="P41" s="19" t="s">
        <f>D141</f>
      </c>
      <c r="Q41" s="19" t="str">
        <f>E141</f>
        <v>横浜市立平戸中学校</v>
      </c>
      <c r="R41" s="20">
        <f>F141</f>
        <v>240</v>
      </c>
      <c r="S41" s="17" t="str">
        <f>G141</f>
        <v>1240</v>
      </c>
      <c r="T41" s="18" t="str">
        <f>B190</f>
        <v>川崎</v>
      </c>
      <c r="U41" s="19">
        <f>C190</f>
        <v>2</v>
      </c>
      <c r="V41" s="19" t="s">
        <f>D190</f>
      </c>
      <c r="W41" s="19" t="str">
        <f>E190</f>
        <v>川崎市立京町中学校</v>
      </c>
      <c r="X41" s="20">
        <f>F190</f>
        <v>107</v>
      </c>
      <c r="Y41" s="17" t="str">
        <f>G190</f>
        <v>2107</v>
      </c>
      <c r="Z41" s="18" t="str">
        <f>B240</f>
        <v>川崎</v>
      </c>
      <c r="AA41" s="19">
        <f>C240</f>
        <v>2</v>
      </c>
      <c r="AB41" s="19" t="str">
        <f>D240</f>
        <v>多摩区</v>
      </c>
      <c r="AC41" s="19" t="str">
        <f>E240</f>
        <v>カリタス女子中学校</v>
      </c>
      <c r="AD41" s="20">
        <f>F240</f>
        <v>505</v>
      </c>
      <c r="AE41" s="17" t="str">
        <f>G240</f>
        <v>2505</v>
      </c>
      <c r="AF41" s="18" t="str">
        <f>B290</f>
        <v>横須賀</v>
      </c>
      <c r="AG41" s="19">
        <f>C290</f>
        <v>4</v>
      </c>
      <c r="AH41" s="19" t="s">
        <f>D290</f>
      </c>
      <c r="AI41" s="19" t="str">
        <f>E290</f>
        <v>横須賀市立常葉中学校</v>
      </c>
      <c r="AJ41" s="20">
        <f>F290</f>
        <v>108</v>
      </c>
      <c r="AK41" s="17" t="str">
        <f>G290</f>
        <v>4108</v>
      </c>
      <c r="AL41" s="18" t="str">
        <f>B340</f>
        <v>湘南</v>
      </c>
      <c r="AM41" s="19">
        <f>C340</f>
        <v>5</v>
      </c>
      <c r="AN41" s="19" t="s">
        <f>D340</f>
      </c>
      <c r="AO41" s="19" t="str">
        <f>E340</f>
        <v>鎌倉市立大船中学校</v>
      </c>
      <c r="AP41" s="20">
        <f>F340</f>
        <v>122</v>
      </c>
      <c r="AQ41" s="17" t="str">
        <f>G340</f>
        <v>5122</v>
      </c>
      <c r="AR41" s="18" t="str">
        <f>B390</f>
        <v>中</v>
      </c>
      <c r="AS41" s="19">
        <f>C390</f>
        <v>6</v>
      </c>
      <c r="AT41" s="19" t="s">
        <f>D390</f>
      </c>
      <c r="AU41" s="19" t="str">
        <f>E390</f>
        <v>平塚市立中原中学校</v>
      </c>
      <c r="AV41" s="20">
        <f>F390</f>
        <v>114</v>
      </c>
      <c r="AW41" s="17" t="str">
        <f>G390</f>
        <v>6114</v>
      </c>
      <c r="AX41" s="18" t="str">
        <f>B440</f>
        <v>県央</v>
      </c>
      <c r="AY41" s="19">
        <f>C440</f>
        <v>7</v>
      </c>
      <c r="AZ41" s="19" t="s">
        <f>D440</f>
      </c>
      <c r="BA41" s="19" t="str">
        <f>E440</f>
        <v>座間市立西中学校</v>
      </c>
      <c r="BB41" s="20">
        <f>F440</f>
        <v>129</v>
      </c>
      <c r="BC41" s="17" t="str">
        <f>G440</f>
        <v>7129</v>
      </c>
      <c r="BD41" s="18"/>
      <c r="BE41" s="19"/>
      <c r="BF41" s="19"/>
      <c r="BG41" s="19"/>
      <c r="BH41" s="20"/>
      <c r="BI41" s="17"/>
    </row>
    <row ht="16.5" customHeight="1" r="42" spans="1:6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>CONCATENATE(C42,F42)</f>
        <v>1141</v>
      </c>
      <c r="H42" s="12" t="str">
        <f>B92</f>
        <v>横浜</v>
      </c>
      <c r="I42" s="13">
        <f>C92</f>
        <v>1</v>
      </c>
      <c r="J42" s="13" t="s">
        <f>D92</f>
      </c>
      <c r="K42" s="13" t="str">
        <f>E92</f>
        <v>横浜市立川和中学校</v>
      </c>
      <c r="L42" s="13">
        <f>F92</f>
        <v>191</v>
      </c>
      <c r="M42" s="11" t="str">
        <f>G92</f>
        <v>1191</v>
      </c>
      <c r="N42" s="12" t="str">
        <f>B142</f>
        <v>横浜</v>
      </c>
      <c r="O42" s="13">
        <f>C142</f>
        <v>1</v>
      </c>
      <c r="P42" s="13" t="s">
        <f>D142</f>
      </c>
      <c r="Q42" s="13" t="str">
        <f>E142</f>
        <v>横浜市立南戸塚中学校</v>
      </c>
      <c r="R42" s="13">
        <f>F142</f>
        <v>241</v>
      </c>
      <c r="S42" s="11" t="str">
        <f>G142</f>
        <v>1241</v>
      </c>
      <c r="T42" s="12" t="str">
        <f>B191</f>
        <v>川崎</v>
      </c>
      <c r="U42" s="13">
        <f>C191</f>
        <v>2</v>
      </c>
      <c r="V42" s="13" t="s">
        <f>D191</f>
      </c>
      <c r="W42" s="13" t="str">
        <f>E191</f>
        <v>川崎市立渡田中学校</v>
      </c>
      <c r="X42" s="13">
        <f>F191</f>
        <v>108</v>
      </c>
      <c r="Y42" s="11" t="str">
        <f>G191</f>
        <v>2108</v>
      </c>
      <c r="Z42" s="12" t="str">
        <f>B241</f>
        <v>川崎</v>
      </c>
      <c r="AA42" s="13">
        <f>C241</f>
        <v>2</v>
      </c>
      <c r="AB42" s="13" t="s">
        <f>D241</f>
      </c>
      <c r="AC42" s="13" t="str">
        <f>E241</f>
        <v>日本女子大学附属中学校</v>
      </c>
      <c r="AD42" s="13">
        <f>F241</f>
        <v>506</v>
      </c>
      <c r="AE42" s="11" t="str">
        <f>G241</f>
        <v>2506</v>
      </c>
      <c r="AF42" s="12" t="str">
        <f>B291</f>
        <v>横須賀</v>
      </c>
      <c r="AG42" s="13">
        <f>C291</f>
        <v>4</v>
      </c>
      <c r="AH42" s="13" t="s">
        <f>D291</f>
      </c>
      <c r="AI42" s="13" t="str">
        <f>E291</f>
        <v>横須賀市立神明中学校</v>
      </c>
      <c r="AJ42" s="13">
        <f>F291</f>
        <v>109</v>
      </c>
      <c r="AK42" s="11" t="str">
        <f>G291</f>
        <v>4109</v>
      </c>
      <c r="AL42" s="12" t="str">
        <f>B341</f>
        <v>湘南</v>
      </c>
      <c r="AM42" s="13">
        <f>C341</f>
        <v>5</v>
      </c>
      <c r="AN42" s="13" t="s">
        <f>D341</f>
      </c>
      <c r="AO42" s="13" t="str">
        <f>E341</f>
        <v>鎌倉市立岩瀬中学校</v>
      </c>
      <c r="AP42" s="13">
        <f>F341</f>
        <v>123</v>
      </c>
      <c r="AQ42" s="11" t="str">
        <f>G341</f>
        <v>5123</v>
      </c>
      <c r="AR42" s="12" t="str">
        <f>B391</f>
        <v>中</v>
      </c>
      <c r="AS42" s="13">
        <f>C391</f>
        <v>6</v>
      </c>
      <c r="AT42" s="13" t="s">
        <f>D391</f>
      </c>
      <c r="AU42" s="13" t="str">
        <f>E391</f>
        <v>平塚市立土沢中学校</v>
      </c>
      <c r="AV42" s="13">
        <f>F391</f>
        <v>115</v>
      </c>
      <c r="AW42" s="11" t="str">
        <f>G391</f>
        <v>6115</v>
      </c>
      <c r="AX42" s="12" t="str">
        <f>B441</f>
        <v>県央</v>
      </c>
      <c r="AY42" s="13">
        <f>C441</f>
        <v>7</v>
      </c>
      <c r="AZ42" s="13" t="s">
        <f>D441</f>
      </c>
      <c r="BA42" s="13" t="str">
        <f>E441</f>
        <v>座間市立東中学校</v>
      </c>
      <c r="BB42" s="13">
        <f>F441</f>
        <v>130</v>
      </c>
      <c r="BC42" s="11" t="str">
        <f>G441</f>
        <v>7130</v>
      </c>
      <c r="BD42" s="12"/>
      <c r="BE42" s="13"/>
      <c r="BF42" s="13"/>
      <c r="BG42" s="13"/>
      <c r="BH42" s="13"/>
      <c r="BI42" s="11"/>
    </row>
    <row ht="16.5" customHeight="1" r="43" spans="1:6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>CONCATENATE(C43,F43)</f>
        <v>1142</v>
      </c>
      <c r="H43" s="15" t="str">
        <f>B93</f>
        <v>横浜</v>
      </c>
      <c r="I43" s="16">
        <f>C93</f>
        <v>1</v>
      </c>
      <c r="J43" s="16" t="s">
        <f>D93</f>
      </c>
      <c r="K43" s="16" t="str">
        <f>E93</f>
        <v>横浜市立東山田中学校</v>
      </c>
      <c r="L43" s="16">
        <f>F93</f>
        <v>192</v>
      </c>
      <c r="M43" s="14" t="str">
        <f>G93</f>
        <v>1192</v>
      </c>
      <c r="N43" s="15" t="str">
        <f>B143</f>
        <v>横浜</v>
      </c>
      <c r="O43" s="16">
        <f>C143</f>
        <v>1</v>
      </c>
      <c r="P43" s="16" t="str">
        <f>D143</f>
        <v>泉区</v>
      </c>
      <c r="Q43" s="16" t="str">
        <f>E143</f>
        <v>横浜市立岡津中学校</v>
      </c>
      <c r="R43" s="16">
        <f>F143</f>
        <v>242</v>
      </c>
      <c r="S43" s="14" t="str">
        <f>G143</f>
        <v>1242</v>
      </c>
      <c r="T43" s="15" t="str">
        <f>B192</f>
        <v>川崎</v>
      </c>
      <c r="U43" s="16">
        <f>C192</f>
        <v>2</v>
      </c>
      <c r="V43" s="16" t="s">
        <f>D192</f>
      </c>
      <c r="W43" s="16" t="str">
        <f>E192</f>
        <v>川崎市立富士見中学校</v>
      </c>
      <c r="X43" s="16">
        <f>F192</f>
        <v>109</v>
      </c>
      <c r="Y43" s="14" t="str">
        <f>G192</f>
        <v>2109</v>
      </c>
      <c r="Z43" s="15" t="str">
        <f>B242</f>
        <v>相模原</v>
      </c>
      <c r="AA43" s="16">
        <f>C242</f>
        <v>3</v>
      </c>
      <c r="AB43" s="16" t="str">
        <f>D242</f>
        <v>緑区</v>
      </c>
      <c r="AC43" s="16" t="str">
        <f>E242</f>
        <v>相模原市立相原中学校</v>
      </c>
      <c r="AD43" s="16">
        <f>F242</f>
        <v>101</v>
      </c>
      <c r="AE43" s="14" t="str">
        <f>G242</f>
        <v>3101</v>
      </c>
      <c r="AF43" s="15" t="str">
        <f>B292</f>
        <v>横須賀</v>
      </c>
      <c r="AG43" s="16">
        <f>C292</f>
        <v>4</v>
      </c>
      <c r="AH43" s="16" t="s">
        <f>D292</f>
      </c>
      <c r="AI43" s="16" t="str">
        <f>E292</f>
        <v>横須賀市立大津中学校</v>
      </c>
      <c r="AJ43" s="16">
        <f>F292</f>
        <v>110</v>
      </c>
      <c r="AK43" s="14" t="str">
        <f>G292</f>
        <v>4110</v>
      </c>
      <c r="AL43" s="15" t="str">
        <f>B342</f>
        <v>湘南</v>
      </c>
      <c r="AM43" s="16">
        <f>C342</f>
        <v>5</v>
      </c>
      <c r="AN43" s="16" t="s">
        <f>D342</f>
      </c>
      <c r="AO43" s="16" t="str">
        <f>E342</f>
        <v>鎌倉市立玉縄中学校</v>
      </c>
      <c r="AP43" s="16">
        <f>F342</f>
        <v>124</v>
      </c>
      <c r="AQ43" s="14" t="str">
        <f>G342</f>
        <v>5124</v>
      </c>
      <c r="AR43" s="15" t="str">
        <f>B392</f>
        <v>中</v>
      </c>
      <c r="AS43" s="16">
        <f>C392</f>
        <v>6</v>
      </c>
      <c r="AT43" s="16" t="s">
        <f>D392</f>
      </c>
      <c r="AU43" s="16" t="str">
        <f>E392</f>
        <v>平塚市立浜岳中学校</v>
      </c>
      <c r="AV43" s="16">
        <f>F392</f>
        <v>116</v>
      </c>
      <c r="AW43" s="14" t="str">
        <f>G392</f>
        <v>6116</v>
      </c>
      <c r="AX43" s="15" t="str">
        <f>B442</f>
        <v>県央</v>
      </c>
      <c r="AY43" s="16">
        <f>C442</f>
        <v>7</v>
      </c>
      <c r="AZ43" s="16" t="s">
        <f>D442</f>
      </c>
      <c r="BA43" s="16" t="str">
        <f>E442</f>
        <v>座間市立栗原中学校</v>
      </c>
      <c r="BB43" s="16">
        <f>F442</f>
        <v>131</v>
      </c>
      <c r="BC43" s="14" t="str">
        <f>G442</f>
        <v>7131</v>
      </c>
      <c r="BD43" s="15"/>
      <c r="BE43" s="16"/>
      <c r="BF43" s="16"/>
      <c r="BG43" s="16"/>
      <c r="BH43" s="16"/>
      <c r="BI43" s="14"/>
    </row>
    <row ht="16.5" customHeight="1" r="44" spans="1:6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>CONCATENATE(C44,F44)</f>
        <v>1143</v>
      </c>
      <c r="H44" s="15" t="str">
        <f>B94</f>
        <v>横浜</v>
      </c>
      <c r="I44" s="16">
        <f>C94</f>
        <v>1</v>
      </c>
      <c r="J44" s="16" t="s">
        <f>D94</f>
      </c>
      <c r="K44" s="16" t="str">
        <f>E94</f>
        <v>横浜市立早渕中学校</v>
      </c>
      <c r="L44" s="16">
        <f>F94</f>
        <v>193</v>
      </c>
      <c r="M44" s="14" t="str">
        <f>G94</f>
        <v>1193</v>
      </c>
      <c r="N44" s="15" t="str">
        <f>B144</f>
        <v>横浜</v>
      </c>
      <c r="O44" s="16">
        <f>C144</f>
        <v>1</v>
      </c>
      <c r="P44" s="16" t="s">
        <f>D144</f>
      </c>
      <c r="Q44" s="16" t="str">
        <f>E144</f>
        <v>横浜市立中和田中学校</v>
      </c>
      <c r="R44" s="16">
        <f>F144</f>
        <v>243</v>
      </c>
      <c r="S44" s="14" t="str">
        <f>G144</f>
        <v>1243</v>
      </c>
      <c r="T44" s="15" t="str">
        <f>B193</f>
        <v>川崎</v>
      </c>
      <c r="U44" s="16">
        <f>C193</f>
        <v>2</v>
      </c>
      <c r="V44" s="16" t="s">
        <f>D193</f>
      </c>
      <c r="W44" s="16" t="str">
        <f>E193</f>
        <v>川崎市立川崎中学校</v>
      </c>
      <c r="X44" s="16">
        <f>F193</f>
        <v>110</v>
      </c>
      <c r="Y44" s="14" t="str">
        <f>G193</f>
        <v>2110</v>
      </c>
      <c r="Z44" s="15" t="str">
        <f>B243</f>
        <v>相模原</v>
      </c>
      <c r="AA44" s="16">
        <f>C243</f>
        <v>3</v>
      </c>
      <c r="AB44" s="16" t="s">
        <f>D243</f>
      </c>
      <c r="AC44" s="16" t="str">
        <f>E243</f>
        <v>相模原市立青根中学校</v>
      </c>
      <c r="AD44" s="16">
        <f>F243</f>
        <v>102</v>
      </c>
      <c r="AE44" s="14" t="str">
        <f>G243</f>
        <v>3102</v>
      </c>
      <c r="AF44" s="15" t="str">
        <f>B293</f>
        <v>横須賀</v>
      </c>
      <c r="AG44" s="16">
        <f>C293</f>
        <v>4</v>
      </c>
      <c r="AH44" s="16" t="s">
        <f>D293</f>
      </c>
      <c r="AI44" s="16" t="str">
        <f>E293</f>
        <v>横須賀市立大楠中学校</v>
      </c>
      <c r="AJ44" s="16">
        <f>F293</f>
        <v>111</v>
      </c>
      <c r="AK44" s="14" t="str">
        <f>G293</f>
        <v>4111</v>
      </c>
      <c r="AL44" s="15" t="str">
        <f>B343</f>
        <v>湘南</v>
      </c>
      <c r="AM44" s="16">
        <f>C343</f>
        <v>5</v>
      </c>
      <c r="AN44" s="16" t="s">
        <f>D343</f>
      </c>
      <c r="AO44" s="16" t="str">
        <f>E343</f>
        <v>鎌倉市立御成中学校</v>
      </c>
      <c r="AP44" s="16">
        <f>F343</f>
        <v>125</v>
      </c>
      <c r="AQ44" s="14" t="str">
        <f>G343</f>
        <v>5125</v>
      </c>
      <c r="AR44" s="15" t="str">
        <f>B393</f>
        <v>中</v>
      </c>
      <c r="AS44" s="16">
        <f>C393</f>
        <v>6</v>
      </c>
      <c r="AT44" s="16" t="str">
        <f>D393</f>
        <v>秦野市</v>
      </c>
      <c r="AU44" s="16" t="str">
        <f>E393</f>
        <v>秦野市立本町中学校</v>
      </c>
      <c r="AV44" s="16">
        <f>F393</f>
        <v>117</v>
      </c>
      <c r="AW44" s="14" t="str">
        <f>G393</f>
        <v>6117</v>
      </c>
      <c r="AX44" s="15" t="str">
        <f>B443</f>
        <v>県央</v>
      </c>
      <c r="AY44" s="16">
        <f>C443</f>
        <v>7</v>
      </c>
      <c r="AZ44" s="16" t="s">
        <f>D443</f>
      </c>
      <c r="BA44" s="16" t="str">
        <f>E443</f>
        <v>座間市立相模中学校</v>
      </c>
      <c r="BB44" s="16">
        <f>F443</f>
        <v>132</v>
      </c>
      <c r="BC44" s="14" t="str">
        <f>G443</f>
        <v>7132</v>
      </c>
      <c r="BD44" s="15"/>
      <c r="BE44" s="16"/>
      <c r="BF44" s="16"/>
      <c r="BG44" s="16"/>
      <c r="BH44" s="16"/>
      <c r="BI44" s="14"/>
    </row>
    <row ht="16.5" customHeight="1" r="45" spans="1:6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>CONCATENATE(C45,F45)</f>
        <v>1144</v>
      </c>
      <c r="H45" s="15" t="str">
        <f>B95</f>
        <v>横浜</v>
      </c>
      <c r="I45" s="16">
        <f>C95</f>
        <v>1</v>
      </c>
      <c r="J45" s="16" t="str">
        <f>D95</f>
        <v>緑区</v>
      </c>
      <c r="K45" s="16" t="str">
        <f>E95</f>
        <v>横浜市立鴨居中学校</v>
      </c>
      <c r="L45" s="16">
        <f>F95</f>
        <v>194</v>
      </c>
      <c r="M45" s="14" t="str">
        <f>G95</f>
        <v>1194</v>
      </c>
      <c r="N45" s="15" t="str">
        <f>B145</f>
        <v>横浜</v>
      </c>
      <c r="O45" s="16">
        <f>C145</f>
        <v>1</v>
      </c>
      <c r="P45" s="16" t="s">
        <f>D145</f>
      </c>
      <c r="Q45" s="16" t="str">
        <f>E145</f>
        <v>横浜市立泉が丘中学校</v>
      </c>
      <c r="R45" s="16">
        <f>F145</f>
        <v>244</v>
      </c>
      <c r="S45" s="14" t="str">
        <f>G145</f>
        <v>1244</v>
      </c>
      <c r="T45" s="15" t="str">
        <f>B194</f>
        <v>川崎</v>
      </c>
      <c r="U45" s="16">
        <f>C194</f>
        <v>2</v>
      </c>
      <c r="V45" s="16" t="s">
        <f>D194</f>
      </c>
      <c r="W45" s="16" t="str">
        <f>E194</f>
        <v>川崎市立川崎高等学校附属中学校</v>
      </c>
      <c r="X45" s="16">
        <f>F194</f>
        <v>111</v>
      </c>
      <c r="Y45" s="14" t="str">
        <f>G194</f>
        <v>2111</v>
      </c>
      <c r="Z45" s="15" t="str">
        <f>B244</f>
        <v>相模原</v>
      </c>
      <c r="AA45" s="16">
        <f>C244</f>
        <v>3</v>
      </c>
      <c r="AB45" s="16" t="s">
        <f>D244</f>
      </c>
      <c r="AC45" s="16" t="str">
        <f>E244</f>
        <v>相模原市立青野原中学校</v>
      </c>
      <c r="AD45" s="16">
        <f>F244</f>
        <v>103</v>
      </c>
      <c r="AE45" s="14" t="str">
        <f>G244</f>
        <v>3103</v>
      </c>
      <c r="AF45" s="15" t="str">
        <f>B294</f>
        <v>横須賀</v>
      </c>
      <c r="AG45" s="16">
        <f>C294</f>
        <v>4</v>
      </c>
      <c r="AH45" s="16" t="s">
        <f>D294</f>
      </c>
      <c r="AI45" s="16" t="str">
        <f>E294</f>
        <v>横須賀市立大矢部中学校</v>
      </c>
      <c r="AJ45" s="16">
        <f>F294</f>
        <v>112</v>
      </c>
      <c r="AK45" s="14" t="str">
        <f>G294</f>
        <v>4112</v>
      </c>
      <c r="AL45" s="15" t="str">
        <f>B344</f>
        <v>湘南</v>
      </c>
      <c r="AM45" s="16">
        <f>C344</f>
        <v>5</v>
      </c>
      <c r="AN45" s="16" t="s">
        <f>D344</f>
      </c>
      <c r="AO45" s="16" t="str">
        <f>E344</f>
        <v>鎌倉市立腰越中学校</v>
      </c>
      <c r="AP45" s="16">
        <f>F344</f>
        <v>126</v>
      </c>
      <c r="AQ45" s="14" t="str">
        <f>G344</f>
        <v>5126</v>
      </c>
      <c r="AR45" s="15" t="str">
        <f>B394</f>
        <v>中</v>
      </c>
      <c r="AS45" s="16">
        <f>C394</f>
        <v>6</v>
      </c>
      <c r="AT45" s="16" t="s">
        <f>D394</f>
      </c>
      <c r="AU45" s="16" t="str">
        <f>E394</f>
        <v>秦野市立東中学校</v>
      </c>
      <c r="AV45" s="16">
        <f>F394</f>
        <v>118</v>
      </c>
      <c r="AW45" s="14" t="str">
        <f>G394</f>
        <v>6118</v>
      </c>
      <c r="AX45" s="15" t="str">
        <f>B444</f>
        <v>県央</v>
      </c>
      <c r="AY45" s="16">
        <f>C444</f>
        <v>7</v>
      </c>
      <c r="AZ45" s="16" t="s">
        <f>D444</f>
      </c>
      <c r="BA45" s="16" t="str">
        <f>E444</f>
        <v>座間市立南中学校</v>
      </c>
      <c r="BB45" s="16">
        <f>F444</f>
        <v>133</v>
      </c>
      <c r="BC45" s="14" t="str">
        <f>G444</f>
        <v>7133</v>
      </c>
      <c r="BD45" s="15"/>
      <c r="BE45" s="16"/>
      <c r="BF45" s="16"/>
      <c r="BG45" s="16"/>
      <c r="BH45" s="16"/>
      <c r="BI45" s="14"/>
    </row>
    <row ht="16.5" customHeight="1" r="46" spans="1:6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>CONCATENATE(C46,F46)</f>
        <v>1145</v>
      </c>
      <c r="H46" s="18" t="str">
        <f>B96</f>
        <v>横浜</v>
      </c>
      <c r="I46" s="19">
        <f>C96</f>
        <v>1</v>
      </c>
      <c r="J46" s="19" t="s">
        <f>D96</f>
      </c>
      <c r="K46" s="19" t="str">
        <f>E96</f>
        <v>横浜市立霧が丘中学校</v>
      </c>
      <c r="L46" s="20">
        <f>F96</f>
        <v>195</v>
      </c>
      <c r="M46" s="17" t="str">
        <f>G96</f>
        <v>1195</v>
      </c>
      <c r="N46" s="18" t="str">
        <f>B146</f>
        <v>横浜</v>
      </c>
      <c r="O46" s="19">
        <f>C146</f>
        <v>1</v>
      </c>
      <c r="P46" s="19" t="s">
        <f>D146</f>
      </c>
      <c r="Q46" s="19" t="str">
        <f>E146</f>
        <v>横浜市立中田中学校</v>
      </c>
      <c r="R46" s="20">
        <f>F146</f>
        <v>245</v>
      </c>
      <c r="S46" s="17" t="str">
        <f>G146</f>
        <v>1245</v>
      </c>
      <c r="T46" s="18" t="str">
        <f>B195</f>
        <v>川崎</v>
      </c>
      <c r="U46" s="19">
        <f>C195</f>
        <v>2</v>
      </c>
      <c r="V46" s="19" t="str">
        <f>D195</f>
        <v>幸区</v>
      </c>
      <c r="W46" s="19" t="str">
        <f>E195</f>
        <v>川崎市立塚越中学校</v>
      </c>
      <c r="X46" s="20">
        <f>F195</f>
        <v>112</v>
      </c>
      <c r="Y46" s="17" t="str">
        <f>G195</f>
        <v>2112</v>
      </c>
      <c r="Z46" s="18" t="str">
        <f>B245</f>
        <v>相模原</v>
      </c>
      <c r="AA46" s="19">
        <f>C245</f>
        <v>3</v>
      </c>
      <c r="AB46" s="19" t="s">
        <f>D245</f>
      </c>
      <c r="AC46" s="19" t="str">
        <f>E245</f>
        <v>相模原市立旭中学校</v>
      </c>
      <c r="AD46" s="20">
        <f>F245</f>
        <v>104</v>
      </c>
      <c r="AE46" s="17" t="str">
        <f>G245</f>
        <v>3104</v>
      </c>
      <c r="AF46" s="18" t="str">
        <f>B295</f>
        <v>横須賀</v>
      </c>
      <c r="AG46" s="19">
        <f>C295</f>
        <v>4</v>
      </c>
      <c r="AH46" s="19" t="s">
        <f>D295</f>
      </c>
      <c r="AI46" s="19" t="str">
        <f>E295</f>
        <v>横須賀市立鷹取中学校</v>
      </c>
      <c r="AJ46" s="20">
        <f>F295</f>
        <v>113</v>
      </c>
      <c r="AK46" s="17" t="str">
        <f>G295</f>
        <v>4113</v>
      </c>
      <c r="AL46" s="18" t="str">
        <f>B345</f>
        <v>湘南</v>
      </c>
      <c r="AM46" s="19">
        <f>C345</f>
        <v>5</v>
      </c>
      <c r="AN46" s="19" t="s">
        <f>D345</f>
      </c>
      <c r="AO46" s="19" t="str">
        <f>E345</f>
        <v>鎌倉市立手広中学校</v>
      </c>
      <c r="AP46" s="20">
        <f>F345</f>
        <v>127</v>
      </c>
      <c r="AQ46" s="17" t="str">
        <f>G345</f>
        <v>5127</v>
      </c>
      <c r="AR46" s="18" t="str">
        <f>B395</f>
        <v>中</v>
      </c>
      <c r="AS46" s="19">
        <f>C395</f>
        <v>6</v>
      </c>
      <c r="AT46" s="19" t="s">
        <f>D395</f>
      </c>
      <c r="AU46" s="19" t="str">
        <f>E395</f>
        <v>秦野市立西中学校</v>
      </c>
      <c r="AV46" s="20">
        <f>F395</f>
        <v>119</v>
      </c>
      <c r="AW46" s="17" t="str">
        <f>G395</f>
        <v>6119</v>
      </c>
      <c r="AX46" s="18" t="str">
        <f>B445</f>
        <v>県央</v>
      </c>
      <c r="AY46" s="19">
        <f>C445</f>
        <v>7</v>
      </c>
      <c r="AZ46" s="19" t="str">
        <f>D445</f>
        <v>海老名市</v>
      </c>
      <c r="BA46" s="19" t="str">
        <f>E445</f>
        <v>海老名市立有馬中学校</v>
      </c>
      <c r="BB46" s="20">
        <f>F445</f>
        <v>134</v>
      </c>
      <c r="BC46" s="17" t="str">
        <f>G445</f>
        <v>7134</v>
      </c>
      <c r="BD46" s="18"/>
      <c r="BE46" s="19"/>
      <c r="BF46" s="19"/>
      <c r="BG46" s="19"/>
      <c r="BH46" s="20"/>
      <c r="BI46" s="17"/>
    </row>
    <row ht="16.5" customHeight="1" r="47" spans="1:6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>CONCATENATE(C47,F47)</f>
        <v>1146</v>
      </c>
      <c r="H47" s="12" t="str">
        <f>B97</f>
        <v>横浜</v>
      </c>
      <c r="I47" s="13">
        <f>C97</f>
        <v>1</v>
      </c>
      <c r="J47" s="13" t="s">
        <f>D97</f>
      </c>
      <c r="K47" s="13" t="str">
        <f>E97</f>
        <v>横浜市立田奈中学校</v>
      </c>
      <c r="L47" s="13">
        <f>F97</f>
        <v>196</v>
      </c>
      <c r="M47" s="11" t="str">
        <f>G97</f>
        <v>1196</v>
      </c>
      <c r="N47" s="12" t="str">
        <f>B147</f>
        <v>横浜</v>
      </c>
      <c r="O47" s="13">
        <f>C147</f>
        <v>1</v>
      </c>
      <c r="P47" s="13" t="s">
        <f>D147</f>
      </c>
      <c r="Q47" s="13" t="str">
        <f>E147</f>
        <v>横浜市立上飯田中学校</v>
      </c>
      <c r="R47" s="13">
        <f>F147</f>
        <v>246</v>
      </c>
      <c r="S47" s="11" t="str">
        <f>G147</f>
        <v>1246</v>
      </c>
      <c r="T47" s="12" t="str">
        <f>B196</f>
        <v>川崎</v>
      </c>
      <c r="U47" s="13">
        <f>C196</f>
        <v>2</v>
      </c>
      <c r="V47" s="13" t="s">
        <f>D196</f>
      </c>
      <c r="W47" s="13" t="str">
        <f>E196</f>
        <v>川崎市立日吉中学校</v>
      </c>
      <c r="X47" s="13">
        <f>F196</f>
        <v>113</v>
      </c>
      <c r="Y47" s="11" t="str">
        <f>G196</f>
        <v>2113</v>
      </c>
      <c r="Z47" s="12" t="str">
        <f>B246</f>
        <v>相模原</v>
      </c>
      <c r="AA47" s="13">
        <f>C246</f>
        <v>3</v>
      </c>
      <c r="AB47" s="13" t="s">
        <f>D246</f>
      </c>
      <c r="AC47" s="13" t="str">
        <f>E246</f>
        <v>相模原市立内郷中学校</v>
      </c>
      <c r="AD47" s="13">
        <f>F246</f>
        <v>105</v>
      </c>
      <c r="AE47" s="11" t="str">
        <f>G246</f>
        <v>3105</v>
      </c>
      <c r="AF47" s="12" t="str">
        <f>B296</f>
        <v>横須賀</v>
      </c>
      <c r="AG47" s="13">
        <f>C296</f>
        <v>4</v>
      </c>
      <c r="AH47" s="13" t="s">
        <f>D296</f>
      </c>
      <c r="AI47" s="13" t="str">
        <f>E296</f>
        <v>横須賀市立池上中学校</v>
      </c>
      <c r="AJ47" s="13">
        <f>F296</f>
        <v>114</v>
      </c>
      <c r="AK47" s="11" t="str">
        <f>G296</f>
        <v>4114</v>
      </c>
      <c r="AL47" s="12" t="str">
        <f>B346</f>
        <v>湘南</v>
      </c>
      <c r="AM47" s="13">
        <f>C346</f>
        <v>5</v>
      </c>
      <c r="AN47" s="13" t="s">
        <f>D346</f>
      </c>
      <c r="AO47" s="13" t="str">
        <f>E346</f>
        <v>鎌倉市立深沢中学校</v>
      </c>
      <c r="AP47" s="13">
        <f>F346</f>
        <v>128</v>
      </c>
      <c r="AQ47" s="11" t="str">
        <f>G346</f>
        <v>5128</v>
      </c>
      <c r="AR47" s="12" t="str">
        <f>B396</f>
        <v>中</v>
      </c>
      <c r="AS47" s="13">
        <f>C396</f>
        <v>6</v>
      </c>
      <c r="AT47" s="13" t="s">
        <f>D396</f>
      </c>
      <c r="AU47" s="13" t="str">
        <f>E396</f>
        <v>秦野市立南中学校</v>
      </c>
      <c r="AV47" s="13">
        <f>F396</f>
        <v>120</v>
      </c>
      <c r="AW47" s="11" t="str">
        <f>G396</f>
        <v>6120</v>
      </c>
      <c r="AX47" s="12" t="str">
        <f>B446</f>
        <v>県央</v>
      </c>
      <c r="AY47" s="13">
        <f>C446</f>
        <v>7</v>
      </c>
      <c r="AZ47" s="13" t="s">
        <f>D446</f>
      </c>
      <c r="BA47" s="13" t="str">
        <f>E446</f>
        <v>海老名市立今泉中学校</v>
      </c>
      <c r="BB47" s="13">
        <f>F446</f>
        <v>135</v>
      </c>
      <c r="BC47" s="11" t="str">
        <f>G446</f>
        <v>7135</v>
      </c>
      <c r="BD47" s="12"/>
      <c r="BE47" s="13"/>
      <c r="BF47" s="13"/>
      <c r="BG47" s="13"/>
      <c r="BH47" s="13"/>
      <c r="BI47" s="11"/>
    </row>
    <row ht="16.5" customHeight="1" r="48" spans="1:6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>CONCATENATE(C48,F48)</f>
        <v>1147</v>
      </c>
      <c r="H48" s="15" t="str">
        <f>B98</f>
        <v>横浜</v>
      </c>
      <c r="I48" s="16">
        <f>C98</f>
        <v>1</v>
      </c>
      <c r="J48" s="16" t="s">
        <f>D98</f>
      </c>
      <c r="K48" s="16" t="str">
        <f>E98</f>
        <v>横浜市立十日市場中学校</v>
      </c>
      <c r="L48" s="16">
        <f>F98</f>
        <v>197</v>
      </c>
      <c r="M48" s="14" t="str">
        <f>G98</f>
        <v>1197</v>
      </c>
      <c r="N48" s="15" t="str">
        <f>B148</f>
        <v>横浜</v>
      </c>
      <c r="O48" s="16">
        <f>C148</f>
        <v>1</v>
      </c>
      <c r="P48" s="16" t="s">
        <f>D148</f>
      </c>
      <c r="Q48" s="16" t="str">
        <f>E148</f>
        <v>横浜市立いずみ野中学校</v>
      </c>
      <c r="R48" s="16">
        <f>F148</f>
        <v>247</v>
      </c>
      <c r="S48" s="14" t="str">
        <f>G148</f>
        <v>1247</v>
      </c>
      <c r="T48" s="15" t="str">
        <f>B197</f>
        <v>川崎</v>
      </c>
      <c r="U48" s="16">
        <f>C197</f>
        <v>2</v>
      </c>
      <c r="V48" s="16" t="s">
        <f>D197</f>
      </c>
      <c r="W48" s="16" t="str">
        <f>E197</f>
        <v>川崎市立南加瀬中学校</v>
      </c>
      <c r="X48" s="16">
        <f>F197</f>
        <v>114</v>
      </c>
      <c r="Y48" s="14" t="str">
        <f>G197</f>
        <v>2114</v>
      </c>
      <c r="Z48" s="15" t="str">
        <f>B247</f>
        <v>相模原</v>
      </c>
      <c r="AA48" s="16">
        <f>C247</f>
        <v>3</v>
      </c>
      <c r="AB48" s="16" t="s">
        <f>D247</f>
      </c>
      <c r="AC48" s="16" t="str">
        <f>E247</f>
        <v>相模原市立内出中学校</v>
      </c>
      <c r="AD48" s="16">
        <f>F247</f>
        <v>106</v>
      </c>
      <c r="AE48" s="14" t="str">
        <f>G247</f>
        <v>3106</v>
      </c>
      <c r="AF48" s="15" t="str">
        <f>B297</f>
        <v>横須賀</v>
      </c>
      <c r="AG48" s="16">
        <f>C297</f>
        <v>4</v>
      </c>
      <c r="AH48" s="16" t="s">
        <f>D297</f>
      </c>
      <c r="AI48" s="16" t="str">
        <f>E297</f>
        <v>横須賀市立長井中学校</v>
      </c>
      <c r="AJ48" s="16">
        <f>F297</f>
        <v>115</v>
      </c>
      <c r="AK48" s="14" t="str">
        <f>G297</f>
        <v>4115</v>
      </c>
      <c r="AL48" s="15" t="str">
        <f>B347</f>
        <v>湘南</v>
      </c>
      <c r="AM48" s="16">
        <f>C347</f>
        <v>5</v>
      </c>
      <c r="AN48" s="16" t="str">
        <f>D347</f>
        <v>茅ヶ崎市</v>
      </c>
      <c r="AO48" s="16" t="str">
        <f>E347</f>
        <v>茅ヶ崎市立鶴嶺中学校</v>
      </c>
      <c r="AP48" s="16">
        <f>F347</f>
        <v>129</v>
      </c>
      <c r="AQ48" s="14" t="str">
        <f>G347</f>
        <v>5129</v>
      </c>
      <c r="AR48" s="15" t="str">
        <f>B397</f>
        <v>中</v>
      </c>
      <c r="AS48" s="16">
        <f>C397</f>
        <v>6</v>
      </c>
      <c r="AT48" s="16" t="s">
        <f>D397</f>
      </c>
      <c r="AU48" s="16" t="str">
        <f>E397</f>
        <v>秦野市立北中学校</v>
      </c>
      <c r="AV48" s="16">
        <f>F397</f>
        <v>121</v>
      </c>
      <c r="AW48" s="14" t="str">
        <f>G397</f>
        <v>6121</v>
      </c>
      <c r="AX48" s="15" t="str">
        <f>B447</f>
        <v>県央</v>
      </c>
      <c r="AY48" s="16">
        <f>C447</f>
        <v>7</v>
      </c>
      <c r="AZ48" s="16" t="s">
        <f>D447</f>
      </c>
      <c r="BA48" s="16" t="str">
        <f>E447</f>
        <v>海老名市立海老名中学校</v>
      </c>
      <c r="BB48" s="16">
        <f>F447</f>
        <v>136</v>
      </c>
      <c r="BC48" s="14" t="str">
        <f>G447</f>
        <v>7136</v>
      </c>
      <c r="BD48" s="15"/>
      <c r="BE48" s="16"/>
      <c r="BF48" s="16"/>
      <c r="BG48" s="16"/>
      <c r="BH48" s="16"/>
      <c r="BI48" s="14"/>
    </row>
    <row ht="16.5" customHeight="1" r="49" spans="1:6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>CONCATENATE(C49,F49)</f>
        <v>1148</v>
      </c>
      <c r="H49" s="15" t="str">
        <f>B99</f>
        <v>横浜</v>
      </c>
      <c r="I49" s="16">
        <f>C99</f>
        <v>1</v>
      </c>
      <c r="J49" s="16" t="s">
        <f>D99</f>
      </c>
      <c r="K49" s="16" t="str">
        <f>E99</f>
        <v>横浜市立中山中学校</v>
      </c>
      <c r="L49" s="16">
        <f>F99</f>
        <v>198</v>
      </c>
      <c r="M49" s="14" t="str">
        <f>G99</f>
        <v>1198</v>
      </c>
      <c r="N49" s="15" t="str">
        <f>B149</f>
        <v>横浜</v>
      </c>
      <c r="O49" s="16">
        <f>C149</f>
        <v>1</v>
      </c>
      <c r="P49" s="16" t="s">
        <f>D149</f>
      </c>
      <c r="Q49" s="16" t="str">
        <f>E149</f>
        <v>横浜市立領家中学校</v>
      </c>
      <c r="R49" s="16">
        <f>F149</f>
        <v>248</v>
      </c>
      <c r="S49" s="14" t="str">
        <f>G149</f>
        <v>1248</v>
      </c>
      <c r="T49" s="15" t="str">
        <f>B198</f>
        <v>川崎</v>
      </c>
      <c r="U49" s="16">
        <f>C198</f>
        <v>2</v>
      </c>
      <c r="V49" s="16" t="s">
        <f>D198</f>
      </c>
      <c r="W49" s="16" t="str">
        <f>E198</f>
        <v>川崎市立南河原中学校</v>
      </c>
      <c r="X49" s="16">
        <f>F198</f>
        <v>115</v>
      </c>
      <c r="Y49" s="14" t="str">
        <f>G198</f>
        <v>2115</v>
      </c>
      <c r="Z49" s="15" t="str">
        <f>B248</f>
        <v>相模原</v>
      </c>
      <c r="AA49" s="16">
        <f>C248</f>
        <v>3</v>
      </c>
      <c r="AB49" s="16" t="s">
        <f>D248</f>
      </c>
      <c r="AC49" s="16" t="str">
        <f>E248</f>
        <v>相模原市立大沢中学校</v>
      </c>
      <c r="AD49" s="16">
        <f>F248</f>
        <v>107</v>
      </c>
      <c r="AE49" s="14" t="str">
        <f>G248</f>
        <v>3107</v>
      </c>
      <c r="AF49" s="15" t="str">
        <f>B298</f>
        <v>横須賀</v>
      </c>
      <c r="AG49" s="16">
        <f>C298</f>
        <v>4</v>
      </c>
      <c r="AH49" s="16" t="s">
        <f>D298</f>
      </c>
      <c r="AI49" s="16" t="str">
        <f>E298</f>
        <v>横須賀市立長沢中学校</v>
      </c>
      <c r="AJ49" s="16">
        <f>F298</f>
        <v>116</v>
      </c>
      <c r="AK49" s="14" t="str">
        <f>G298</f>
        <v>4116</v>
      </c>
      <c r="AL49" s="15" t="str">
        <f>B348</f>
        <v>湘南</v>
      </c>
      <c r="AM49" s="16">
        <f>C348</f>
        <v>5</v>
      </c>
      <c r="AN49" s="16" t="s">
        <f>D348</f>
      </c>
      <c r="AO49" s="16" t="str">
        <f>E348</f>
        <v>茅ヶ崎市立円蔵中学校</v>
      </c>
      <c r="AP49" s="16">
        <f>F348</f>
        <v>130</v>
      </c>
      <c r="AQ49" s="14" t="str">
        <f>G348</f>
        <v>5130</v>
      </c>
      <c r="AR49" s="15" t="str">
        <f>B398</f>
        <v>中</v>
      </c>
      <c r="AS49" s="16">
        <f>C398</f>
        <v>6</v>
      </c>
      <c r="AT49" s="16" t="s">
        <f>D398</f>
      </c>
      <c r="AU49" s="16" t="str">
        <f>E398</f>
        <v>秦野市立大根中学校</v>
      </c>
      <c r="AV49" s="16">
        <f>F398</f>
        <v>122</v>
      </c>
      <c r="AW49" s="14" t="str">
        <f>G398</f>
        <v>6122</v>
      </c>
      <c r="AX49" s="15" t="str">
        <f>B448</f>
        <v>県央</v>
      </c>
      <c r="AY49" s="16">
        <f>C448</f>
        <v>7</v>
      </c>
      <c r="AZ49" s="16" t="s">
        <f>D448</f>
      </c>
      <c r="BA49" s="16" t="str">
        <f>E448</f>
        <v>海老名市立大谷中学校</v>
      </c>
      <c r="BB49" s="16">
        <f>F448</f>
        <v>137</v>
      </c>
      <c r="BC49" s="14" t="str">
        <f>G448</f>
        <v>7137</v>
      </c>
      <c r="BD49" s="15"/>
      <c r="BE49" s="16"/>
      <c r="BF49" s="16"/>
      <c r="BG49" s="16"/>
      <c r="BH49" s="16"/>
      <c r="BI49" s="14"/>
    </row>
    <row ht="16.5" customHeight="1" r="50" spans="1:6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>CONCATENATE(C50,F50)</f>
        <v>1149</v>
      </c>
      <c r="H50" s="15" t="str">
        <f>B100</f>
        <v>横浜</v>
      </c>
      <c r="I50" s="16">
        <f>C100</f>
        <v>1</v>
      </c>
      <c r="J50" s="16" t="s">
        <f>D100</f>
      </c>
      <c r="K50" s="16" t="str">
        <f>E100</f>
        <v>横浜市立東鴨居中学校</v>
      </c>
      <c r="L50" s="16">
        <f>F100</f>
        <v>199</v>
      </c>
      <c r="M50" s="14" t="str">
        <f>G100</f>
        <v>1199</v>
      </c>
      <c r="N50" s="15" t="str">
        <f>B150</f>
        <v>横浜</v>
      </c>
      <c r="O50" s="16">
        <f>C150</f>
        <v>1</v>
      </c>
      <c r="P50" s="16" t="str">
        <f>D150</f>
        <v>国立</v>
      </c>
      <c r="Q50" s="16" t="str">
        <f>E150</f>
        <v>横浜国立大学教育人間科学部附属横浜中学校</v>
      </c>
      <c r="R50" s="16" t="str">
        <f>F150</f>
        <v>301</v>
      </c>
      <c r="S50" s="14" t="str">
        <f>G150</f>
        <v>1301</v>
      </c>
      <c r="T50" s="15" t="str">
        <f>B199</f>
        <v>川崎</v>
      </c>
      <c r="U50" s="16">
        <f>C199</f>
        <v>2</v>
      </c>
      <c r="V50" s="16" t="s">
        <f>D199</f>
      </c>
      <c r="W50" s="16" t="str">
        <f>E199</f>
        <v>川崎市立御幸中学校</v>
      </c>
      <c r="X50" s="16">
        <f>F199</f>
        <v>116</v>
      </c>
      <c r="Y50" s="14" t="str">
        <f>G199</f>
        <v>2116</v>
      </c>
      <c r="Z50" s="15" t="str">
        <f>B249</f>
        <v>相模原</v>
      </c>
      <c r="AA50" s="16">
        <f>C249</f>
        <v>3</v>
      </c>
      <c r="AB50" s="16" t="s">
        <f>D249</f>
      </c>
      <c r="AC50" s="16" t="str">
        <f>E249</f>
        <v>相模原市立串川中学校</v>
      </c>
      <c r="AD50" s="16">
        <f>F249</f>
        <v>108</v>
      </c>
      <c r="AE50" s="14" t="str">
        <f>G249</f>
        <v>3108</v>
      </c>
      <c r="AF50" s="15" t="str">
        <f>B299</f>
        <v>横須賀</v>
      </c>
      <c r="AG50" s="16">
        <f>C299</f>
        <v>4</v>
      </c>
      <c r="AH50" s="16" t="s">
        <f>D299</f>
      </c>
      <c r="AI50" s="16" t="str">
        <f>E299</f>
        <v>横須賀市立追浜中学校</v>
      </c>
      <c r="AJ50" s="16">
        <f>F299</f>
        <v>117</v>
      </c>
      <c r="AK50" s="14" t="str">
        <f>G299</f>
        <v>4117</v>
      </c>
      <c r="AL50" s="15" t="str">
        <f>B349</f>
        <v>湘南</v>
      </c>
      <c r="AM50" s="16">
        <f>C349</f>
        <v>5</v>
      </c>
      <c r="AN50" s="16" t="s">
        <f>D349</f>
      </c>
      <c r="AO50" s="16" t="str">
        <f>E349</f>
        <v>茅ヶ崎市立松林中学校</v>
      </c>
      <c r="AP50" s="16">
        <f>F349</f>
        <v>131</v>
      </c>
      <c r="AQ50" s="14" t="str">
        <f>G349</f>
        <v>5131</v>
      </c>
      <c r="AR50" s="15" t="str">
        <f>B399</f>
        <v>中</v>
      </c>
      <c r="AS50" s="16">
        <f>C399</f>
        <v>6</v>
      </c>
      <c r="AT50" s="16" t="s">
        <f>D399</f>
      </c>
      <c r="AU50" s="16" t="str">
        <f>E399</f>
        <v>秦野市立鶴巻中学校</v>
      </c>
      <c r="AV50" s="16">
        <f>F399</f>
        <v>123</v>
      </c>
      <c r="AW50" s="14" t="str">
        <f>G399</f>
        <v>6123</v>
      </c>
      <c r="AX50" s="15" t="str">
        <f>B449</f>
        <v>県央</v>
      </c>
      <c r="AY50" s="16">
        <f>C449</f>
        <v>7</v>
      </c>
      <c r="AZ50" s="16" t="s">
        <f>D449</f>
      </c>
      <c r="BA50" s="16" t="str">
        <f>E449</f>
        <v>海老名市立海西中学校</v>
      </c>
      <c r="BB50" s="16">
        <f>F449</f>
        <v>138</v>
      </c>
      <c r="BC50" s="14" t="str">
        <f>G449</f>
        <v>7138</v>
      </c>
      <c r="BD50" s="15"/>
      <c r="BE50" s="16"/>
      <c r="BF50" s="16"/>
      <c r="BG50" s="16"/>
      <c r="BH50" s="16"/>
      <c r="BI50" s="14"/>
    </row>
    <row ht="16.5" customHeight="1" r="51" spans="1:6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>CONCATENATE(C51,F51)</f>
        <v>1150</v>
      </c>
      <c r="H51" s="18" t="str">
        <f>B101</f>
        <v>横浜</v>
      </c>
      <c r="I51" s="19">
        <f>C101</f>
        <v>1</v>
      </c>
      <c r="J51" s="19" t="str">
        <f>D101</f>
        <v>港南区</v>
      </c>
      <c r="K51" s="19" t="str">
        <f>E101</f>
        <v>横浜市立丸山台中学校</v>
      </c>
      <c r="L51" s="20">
        <f>F101</f>
        <v>200</v>
      </c>
      <c r="M51" s="17" t="str">
        <f>G101</f>
        <v>1200</v>
      </c>
      <c r="N51" s="18"/>
      <c r="O51" s="19"/>
      <c r="P51" s="19"/>
      <c r="Q51" s="19"/>
      <c r="R51" s="20"/>
      <c r="S51" s="17"/>
      <c r="T51" s="18" t="str">
        <f>B200</f>
        <v>川崎</v>
      </c>
      <c r="U51" s="19">
        <f>C200</f>
        <v>2</v>
      </c>
      <c r="V51" s="19" t="str">
        <f>D200</f>
        <v>中原区</v>
      </c>
      <c r="W51" s="19" t="str">
        <f>E200</f>
        <v>川崎市立平間中学校</v>
      </c>
      <c r="X51" s="20">
        <f>F200</f>
        <v>117</v>
      </c>
      <c r="Y51" s="17" t="str">
        <f>G200</f>
        <v>2117</v>
      </c>
      <c r="Z51" s="18" t="str">
        <f>B250</f>
        <v>相模原</v>
      </c>
      <c r="AA51" s="19">
        <f>C250</f>
        <v>3</v>
      </c>
      <c r="AB51" s="19" t="s">
        <f>D250</f>
      </c>
      <c r="AC51" s="19" t="str">
        <f>E250</f>
        <v>相模原市立相模丘中学校</v>
      </c>
      <c r="AD51" s="20">
        <f>F250</f>
        <v>109</v>
      </c>
      <c r="AE51" s="17" t="str">
        <f>G250</f>
        <v>3109</v>
      </c>
      <c r="AF51" s="18" t="str">
        <f>B300</f>
        <v>横須賀</v>
      </c>
      <c r="AG51" s="19">
        <f>C300</f>
        <v>4</v>
      </c>
      <c r="AH51" s="19" t="s">
        <f>D300</f>
      </c>
      <c r="AI51" s="19" t="str">
        <f>E300</f>
        <v>横須賀市立田浦中学校</v>
      </c>
      <c r="AJ51" s="20">
        <f>F300</f>
        <v>118</v>
      </c>
      <c r="AK51" s="17" t="str">
        <f>G300</f>
        <v>4118</v>
      </c>
      <c r="AL51" s="18" t="str">
        <f>B350</f>
        <v>湘南</v>
      </c>
      <c r="AM51" s="19">
        <f>C350</f>
        <v>5</v>
      </c>
      <c r="AN51" s="19" t="s">
        <f>D350</f>
      </c>
      <c r="AO51" s="19" t="str">
        <f>E350</f>
        <v>茅ヶ崎市立松浪中学校</v>
      </c>
      <c r="AP51" s="20">
        <f>F350</f>
        <v>132</v>
      </c>
      <c r="AQ51" s="17" t="str">
        <f>G350</f>
        <v>5132</v>
      </c>
      <c r="AR51" s="18" t="str">
        <f>B400</f>
        <v>中</v>
      </c>
      <c r="AS51" s="19">
        <f>C400</f>
        <v>6</v>
      </c>
      <c r="AT51" s="19" t="s">
        <f>D400</f>
      </c>
      <c r="AU51" s="19" t="str">
        <f>E400</f>
        <v>秦野市立渋沢中学校</v>
      </c>
      <c r="AV51" s="20">
        <f>F400</f>
        <v>124</v>
      </c>
      <c r="AW51" s="17" t="str">
        <f>G400</f>
        <v>6124</v>
      </c>
      <c r="AX51" s="18" t="str">
        <f>B450</f>
        <v>県央</v>
      </c>
      <c r="AY51" s="19">
        <f>C450</f>
        <v>7</v>
      </c>
      <c r="AZ51" s="19" t="s">
        <f>D450</f>
      </c>
      <c r="BA51" s="19" t="str">
        <f>E450</f>
        <v>海老名市立柏ヶ谷中学校</v>
      </c>
      <c r="BB51" s="20">
        <f>F450</f>
        <v>139</v>
      </c>
      <c r="BC51" s="17" t="str">
        <f>G450</f>
        <v>7139</v>
      </c>
      <c r="BD51" s="18"/>
      <c r="BE51" s="19"/>
      <c r="BF51" s="19"/>
      <c r="BG51" s="19"/>
      <c r="BH51" s="20"/>
      <c r="BI51" s="17"/>
    </row>
    <row hidden="1" r="52" spans="1:6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>CONCATENATE(C52,F52)</f>
        <v>1151</v>
      </c>
      <c r="H52" s="10"/>
      <c r="M52" s="10"/>
    </row>
    <row hidden="1" r="53" spans="1:6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>CONCATENATE(C53,F53)</f>
        <v>1152</v>
      </c>
      <c r="H53" s="10"/>
      <c r="M53" s="10"/>
    </row>
    <row hidden="1" r="54" spans="1:6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>CONCATENATE(C54,F54)</f>
        <v>1153</v>
      </c>
      <c r="H54" s="10"/>
      <c r="M54" s="10"/>
    </row>
    <row hidden="1" r="55" spans="1:6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>CONCATENATE(C55,F55)</f>
        <v>1154</v>
      </c>
      <c r="H55" s="10"/>
      <c r="M55" s="10"/>
    </row>
    <row hidden="1" r="56" spans="1:6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>CONCATENATE(C56,F56)</f>
        <v>1155</v>
      </c>
      <c r="H56" s="10"/>
      <c r="M56" s="10"/>
    </row>
    <row hidden="1" r="57" spans="1:6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>CONCATENATE(C57,F57)</f>
        <v>1156</v>
      </c>
      <c r="H57" s="10"/>
      <c r="M57" s="10"/>
    </row>
    <row hidden="1" r="58" spans="1:6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>CONCATENATE(C58,F58)</f>
        <v>1157</v>
      </c>
      <c r="H58" s="10"/>
      <c r="M58" s="10"/>
    </row>
    <row hidden="1" r="59" spans="1:6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>CONCATENATE(C59,F59)</f>
        <v>1158</v>
      </c>
      <c r="H59" s="10"/>
      <c r="M59" s="10"/>
    </row>
    <row hidden="1" r="60" spans="1:6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>CONCATENATE(C60,F60)</f>
        <v>1159</v>
      </c>
      <c r="H60" s="10"/>
      <c r="M60" s="10"/>
    </row>
    <row hidden="1" r="61" spans="1:6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>CONCATENATE(C61,F61)</f>
        <v>1160</v>
      </c>
      <c r="H61" s="10"/>
      <c r="M61" s="10"/>
    </row>
    <row hidden="1" r="62" spans="1:6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>CONCATENATE(C62,F62)</f>
        <v>1161</v>
      </c>
      <c r="H62" s="10"/>
      <c r="M62" s="10"/>
    </row>
    <row hidden="1" r="63" spans="1:6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>CONCATENATE(C63,F63)</f>
        <v>1162</v>
      </c>
      <c r="H63" s="10"/>
      <c r="M63" s="10"/>
    </row>
    <row hidden="1" r="64" spans="1:6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>CONCATENATE(C64,F64)</f>
        <v>1163</v>
      </c>
      <c r="H64" s="10"/>
      <c r="M64" s="10"/>
    </row>
    <row hidden="1" r="65" spans="1:7" s="10" customFormat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>CONCATENATE(C65,F65)</f>
        <v>1164</v>
      </c>
    </row>
    <row hidden="1" r="66" spans="1:7" s="10" customFormat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>CONCATENATE(C66,F66)</f>
        <v>1165</v>
      </c>
    </row>
    <row hidden="1" r="67" spans="1:7" s="10" customFormat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>CONCATENATE(C67,F67)</f>
        <v>1166</v>
      </c>
    </row>
    <row hidden="1" r="68" spans="1:7" s="10" customFormat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>CONCATENATE(C68,F68)</f>
        <v>1167</v>
      </c>
    </row>
    <row hidden="1" r="69" spans="1:7" s="10" customFormat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>CONCATENATE(C69,F69)</f>
        <v>1168</v>
      </c>
    </row>
    <row hidden="1" r="70" spans="1:7" s="10" customFormat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>CONCATENATE(C70,F70)</f>
        <v>1169</v>
      </c>
    </row>
    <row hidden="1" r="71" spans="1:7" s="10" customFormat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>CONCATENATE(C71,F71)</f>
        <v>1170</v>
      </c>
    </row>
    <row hidden="1" r="72" spans="1:7" s="10" customFormat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>CONCATENATE(C72,F72)</f>
        <v>1171</v>
      </c>
    </row>
    <row hidden="1" r="73" spans="1:7" s="10" customFormat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>CONCATENATE(C73,F73)</f>
        <v>1172</v>
      </c>
    </row>
    <row hidden="1" r="74" spans="1:7" s="10" customFormat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>CONCATENATE(C74,F74)</f>
        <v>1173</v>
      </c>
    </row>
    <row hidden="1" r="75" spans="1:7" s="10" customFormat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>CONCATENATE(C75,F75)</f>
        <v>1174</v>
      </c>
    </row>
    <row hidden="1" r="76" spans="1:7" s="10" customFormat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>CONCATENATE(C76,F76)</f>
        <v>1175</v>
      </c>
    </row>
    <row hidden="1" r="77" spans="1:7" s="10" customFormat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>CONCATENATE(C77,F77)</f>
        <v>1176</v>
      </c>
    </row>
    <row hidden="1" r="78" spans="1:7" s="10" customFormat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>CONCATENATE(C78,F78)</f>
        <v>1177</v>
      </c>
    </row>
    <row hidden="1" r="79" spans="1:7" s="10" customFormat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>CONCATENATE(C79,F79)</f>
        <v>1178</v>
      </c>
    </row>
    <row hidden="1" r="80" spans="1:7" s="10" customFormat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>CONCATENATE(C80,F80)</f>
        <v>1179</v>
      </c>
    </row>
    <row hidden="1" r="81" spans="1:7" s="10" customFormat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>CONCATENATE(C81,F81)</f>
        <v>1180</v>
      </c>
    </row>
    <row hidden="1" r="82" spans="1:7" s="10" customFormat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>CONCATENATE(C82,F82)</f>
        <v>1181</v>
      </c>
    </row>
    <row hidden="1" r="83" spans="1:7" s="10" customFormat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>CONCATENATE(C83,F83)</f>
        <v>1182</v>
      </c>
    </row>
    <row hidden="1" r="84" spans="1:7" s="10" customFormat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>CONCATENATE(C84,F84)</f>
        <v>1183</v>
      </c>
    </row>
    <row hidden="1" r="85" spans="1:7" s="10" customFormat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>CONCATENATE(C85,F85)</f>
        <v>1184</v>
      </c>
    </row>
    <row hidden="1" r="86" spans="1:7" s="10" customFormat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>CONCATENATE(C86,F86)</f>
        <v>1185</v>
      </c>
    </row>
    <row hidden="1" r="87" spans="1:7" s="10" customFormat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>CONCATENATE(C87,F87)</f>
        <v>1186</v>
      </c>
    </row>
    <row hidden="1" r="88" spans="1:7" s="10" customFormat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>CONCATENATE(C88,F88)</f>
        <v>1187</v>
      </c>
    </row>
    <row hidden="1" r="89" spans="1:7" s="10" customFormat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>CONCATENATE(C89,F89)</f>
        <v>1188</v>
      </c>
    </row>
    <row hidden="1" r="90" spans="1:7" s="10" customFormat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>CONCATENATE(C90,F90)</f>
        <v>1189</v>
      </c>
    </row>
    <row hidden="1" r="91" spans="1:7" s="10" customFormat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>CONCATENATE(C91,F91)</f>
        <v>1190</v>
      </c>
    </row>
    <row hidden="1" r="92" spans="1:7" s="10" customFormat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>CONCATENATE(C92,F92)</f>
        <v>1191</v>
      </c>
    </row>
    <row hidden="1" r="93" spans="1:7" s="10" customFormat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>CONCATENATE(C93,F93)</f>
        <v>1192</v>
      </c>
    </row>
    <row hidden="1" r="94" spans="1:7" s="10" customFormat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>CONCATENATE(C94,F94)</f>
        <v>1193</v>
      </c>
    </row>
    <row hidden="1" r="95" spans="1:7" s="10" customFormat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>CONCATENATE(C95,F95)</f>
        <v>1194</v>
      </c>
    </row>
    <row hidden="1" r="96" spans="1:7" s="10" customFormat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>CONCATENATE(C96,F96)</f>
        <v>1195</v>
      </c>
    </row>
    <row hidden="1" r="97" spans="1:7" s="10" customFormat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>CONCATENATE(C97,F97)</f>
        <v>1196</v>
      </c>
    </row>
    <row hidden="1" r="98" spans="1:7" s="10" customFormat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>CONCATENATE(C98,F98)</f>
        <v>1197</v>
      </c>
    </row>
    <row hidden="1" r="99" spans="1:7" s="10" customFormat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>CONCATENATE(C99,F99)</f>
        <v>1198</v>
      </c>
    </row>
    <row hidden="1" r="100" spans="1:7" s="10" customFormat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>CONCATENATE(C100,F100)</f>
        <v>1199</v>
      </c>
    </row>
    <row hidden="1" r="101" spans="1:7" s="10" customFormat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>CONCATENATE(C101,F101)</f>
        <v>1200</v>
      </c>
    </row>
    <row hidden="1" r="102" spans="1:7" s="10" customFormat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>CONCATENATE(C102,F102)</f>
        <v>1201</v>
      </c>
    </row>
    <row hidden="1" r="103" spans="1:7" s="10" customFormat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>CONCATENATE(C103,F103)</f>
        <v>1202</v>
      </c>
    </row>
    <row hidden="1" r="104" spans="1:7" s="10" customFormat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>CONCATENATE(C104,F104)</f>
        <v>1203</v>
      </c>
    </row>
    <row hidden="1" r="105" spans="1:7" s="10" customFormat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>CONCATENATE(C105,F105)</f>
        <v>1204</v>
      </c>
    </row>
    <row hidden="1" r="106" spans="1:7" s="10" customFormat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>CONCATENATE(C106,F106)</f>
        <v>1205</v>
      </c>
    </row>
    <row hidden="1" r="107" spans="1:7" s="10" customFormat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>CONCATENATE(C107,F107)</f>
        <v>1206</v>
      </c>
    </row>
    <row hidden="1" r="108" spans="1:7" s="10" customFormat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>CONCATENATE(C108,F108)</f>
        <v>1207</v>
      </c>
    </row>
    <row hidden="1" r="109" spans="1:7" s="10" customFormat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>CONCATENATE(C109,F109)</f>
        <v>1208</v>
      </c>
    </row>
    <row hidden="1" r="110" spans="1:7" s="10" customFormat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>CONCATENATE(C110,F110)</f>
        <v>1209</v>
      </c>
    </row>
    <row hidden="1" r="111" spans="1:7" s="10" customFormat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>CONCATENATE(C111,F111)</f>
        <v>1210</v>
      </c>
    </row>
    <row hidden="1" r="112" spans="1:7" s="10" customFormat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>CONCATENATE(C112,F112)</f>
        <v>1211</v>
      </c>
    </row>
    <row hidden="1" r="113" spans="1:7" s="10" customFormat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>CONCATENATE(C113,F113)</f>
        <v>1212</v>
      </c>
    </row>
    <row hidden="1" r="114" spans="1:7" s="10" customFormat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>CONCATENATE(C114,F114)</f>
        <v>1213</v>
      </c>
    </row>
    <row hidden="1" r="115" spans="1:7" s="10" customFormat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>CONCATENATE(C115,F115)</f>
        <v>1214</v>
      </c>
    </row>
    <row hidden="1" r="116" spans="1:7" s="10" customFormat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>CONCATENATE(C116,F116)</f>
        <v>1215</v>
      </c>
    </row>
    <row hidden="1" r="117" spans="1:7" s="10" customFormat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>CONCATENATE(C117,F117)</f>
        <v>1216</v>
      </c>
    </row>
    <row hidden="1" r="118" spans="1:7" s="10" customFormat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>CONCATENATE(C118,F118)</f>
        <v>1217</v>
      </c>
    </row>
    <row hidden="1" r="119" spans="1:7" s="10" customFormat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>CONCATENATE(C119,F119)</f>
        <v>1218</v>
      </c>
    </row>
    <row hidden="1" r="120" spans="1:7" s="10" customFormat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>CONCATENATE(C120,F120)</f>
        <v>1219</v>
      </c>
    </row>
    <row hidden="1" r="121" spans="1:7" s="10" customFormat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>CONCATENATE(C121,F121)</f>
        <v>1220</v>
      </c>
    </row>
    <row hidden="1" r="122" spans="1:7" s="10" customFormat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>CONCATENATE(C122,F122)</f>
        <v>1221</v>
      </c>
    </row>
    <row hidden="1" r="123" spans="1:7" s="10" customFormat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>CONCATENATE(C123,F123)</f>
        <v>1222</v>
      </c>
    </row>
    <row hidden="1" r="124" spans="1:7" s="10" customFormat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>CONCATENATE(C124,F124)</f>
        <v>1223</v>
      </c>
    </row>
    <row hidden="1" r="125" spans="1:7" s="10" customFormat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>CONCATENATE(C125,F125)</f>
        <v>1224</v>
      </c>
    </row>
    <row hidden="1" r="126" spans="1:7" s="10" customFormat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>CONCATENATE(C126,F126)</f>
        <v>1225</v>
      </c>
    </row>
    <row hidden="1" r="127" spans="1:7" s="10" customFormat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>CONCATENATE(C127,F127)</f>
        <v>1226</v>
      </c>
    </row>
    <row hidden="1" r="128" spans="1:7" s="10" customFormat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>CONCATENATE(C128,F128)</f>
        <v>1227</v>
      </c>
    </row>
    <row hidden="1" r="129" spans="1:7" s="10" customFormat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>CONCATENATE(C129,F129)</f>
        <v>1228</v>
      </c>
    </row>
    <row hidden="1" r="130" spans="1:7" s="10" customFormat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>CONCATENATE(C130,F130)</f>
        <v>1229</v>
      </c>
    </row>
    <row hidden="1" r="131" spans="1:7" s="10" customFormat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>CONCATENATE(C131,F131)</f>
        <v>1230</v>
      </c>
    </row>
    <row hidden="1" r="132" spans="1:7" s="10" customFormat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>CONCATENATE(C132,F132)</f>
        <v>1231</v>
      </c>
    </row>
    <row hidden="1" r="133" spans="1:7" s="10" customFormat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>CONCATENATE(C133,F133)</f>
        <v>1232</v>
      </c>
    </row>
    <row hidden="1" r="134" spans="1:7" s="10" customFormat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>CONCATENATE(C134,F134)</f>
        <v>1233</v>
      </c>
    </row>
    <row hidden="1" r="135" spans="1:7" s="10" customFormat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>CONCATENATE(C135,F135)</f>
        <v>1234</v>
      </c>
    </row>
    <row hidden="1" r="136" spans="1:7" s="10" customFormat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>CONCATENATE(C136,F136)</f>
        <v>1235</v>
      </c>
    </row>
    <row hidden="1" r="137" spans="1:7" s="10" customFormat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>CONCATENATE(C137,F137)</f>
        <v>1236</v>
      </c>
    </row>
    <row hidden="1" r="138" spans="1:7" s="10" customFormat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>CONCATENATE(C138,F138)</f>
        <v>1237</v>
      </c>
    </row>
    <row hidden="1" r="139" spans="1:7" s="10" customFormat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>CONCATENATE(C139,F139)</f>
        <v>1238</v>
      </c>
    </row>
    <row hidden="1" r="140" spans="1:7" s="10" customFormat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>CONCATENATE(C140,F140)</f>
        <v>1239</v>
      </c>
    </row>
    <row hidden="1" r="141" spans="1:7" s="10" customFormat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>CONCATENATE(C141,F141)</f>
        <v>1240</v>
      </c>
    </row>
    <row hidden="1" r="142" spans="1:7" s="10" customFormat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>CONCATENATE(C142,F142)</f>
        <v>1241</v>
      </c>
    </row>
    <row hidden="1" r="143" spans="1:7" s="10" customFormat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>CONCATENATE(C143,F143)</f>
        <v>1242</v>
      </c>
    </row>
    <row hidden="1" r="144" spans="1:7" s="10" customFormat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>CONCATENATE(C144,F144)</f>
        <v>1243</v>
      </c>
    </row>
    <row hidden="1" r="145" spans="1:7" s="10" customFormat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>CONCATENATE(C145,F145)</f>
        <v>1244</v>
      </c>
    </row>
    <row hidden="1" r="146" spans="1:7" s="10" customFormat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>CONCATENATE(C146,F146)</f>
        <v>1245</v>
      </c>
    </row>
    <row hidden="1" r="147" spans="1:7" s="10" customFormat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>CONCATENATE(C147,F147)</f>
        <v>1246</v>
      </c>
    </row>
    <row hidden="1" r="148" spans="1:7" s="10" customFormat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>CONCATENATE(C148,F148)</f>
        <v>1247</v>
      </c>
    </row>
    <row hidden="1" r="149" spans="1:7" s="10" customFormat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>CONCATENATE(C149,F149)</f>
        <v>1248</v>
      </c>
    </row>
    <row hidden="1" r="150" spans="1:7" s="10" customFormat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>CONCATENATE(C150,F150)</f>
        <v>1301</v>
      </c>
    </row>
    <row hidden="1" r="151" spans="1:7" s="10" customFormat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>CONCATENATE(C151,F151)</f>
        <v>1501</v>
      </c>
    </row>
    <row hidden="1" r="152" spans="1:7" s="10" customFormat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>CONCATENATE(C152,F152)</f>
        <v>1502</v>
      </c>
    </row>
    <row hidden="1" r="153" spans="1:7" s="10" customFormat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>CONCATENATE(C153,F153)</f>
        <v>1503</v>
      </c>
    </row>
    <row hidden="1" r="154" spans="1:7" s="10" customFormat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>CONCATENATE(C154,F154)</f>
        <v>1504</v>
      </c>
    </row>
    <row hidden="1" r="155" spans="1:7" s="10" customFormat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>CONCATENATE(C155,F155)</f>
        <v>1505</v>
      </c>
    </row>
    <row hidden="1" r="156" spans="1:7" s="10" customFormat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>CONCATENATE(C156,F156)</f>
        <v>1506</v>
      </c>
    </row>
    <row hidden="1" r="157" spans="1:7" s="10" customFormat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>CONCATENATE(C157,F157)</f>
        <v>1507</v>
      </c>
    </row>
    <row hidden="1" r="158" spans="1:7" s="10" customFormat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>CONCATENATE(C158,F158)</f>
        <v>1508</v>
      </c>
    </row>
    <row hidden="1" r="159" spans="1:7" s="10" customFormat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>CONCATENATE(C159,F159)</f>
        <v>1509</v>
      </c>
    </row>
    <row hidden="1" r="160" spans="1:7" s="10" customFormat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>CONCATENATE(C160,F160)</f>
        <v>1510</v>
      </c>
    </row>
    <row hidden="1" r="161" spans="1:7" s="10" customFormat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>CONCATENATE(C161,F161)</f>
        <v>1511</v>
      </c>
    </row>
    <row hidden="1" r="162" spans="1:7" s="10" customFormat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>CONCATENATE(C162,F162)</f>
        <v>1512</v>
      </c>
    </row>
    <row hidden="1" r="163" spans="1:7" s="10" customFormat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>CONCATENATE(C163,F163)</f>
        <v>1513</v>
      </c>
    </row>
    <row hidden="1" r="164" spans="1:7" s="10" customFormat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>CONCATENATE(C164,F164)</f>
        <v>1514</v>
      </c>
    </row>
    <row hidden="1" r="165" spans="1:7" s="10" customFormat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>CONCATENATE(C165,F165)</f>
        <v>1515</v>
      </c>
    </row>
    <row hidden="1" r="166" spans="1:7" s="10" customFormat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>CONCATENATE(C166,F166)</f>
        <v>1516</v>
      </c>
    </row>
    <row hidden="1" r="167" spans="1:7" s="10" customFormat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>CONCATENATE(C167,F167)</f>
        <v>1517</v>
      </c>
    </row>
    <row hidden="1" r="168" spans="1:7" s="10" customFormat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>CONCATENATE(C168,F168)</f>
        <v>1518</v>
      </c>
    </row>
    <row hidden="1" r="169" spans="1:7" s="10" customFormat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>CONCATENATE(C169,F169)</f>
        <v>1519</v>
      </c>
    </row>
    <row hidden="1" r="170" spans="1:7" s="10" customFormat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>CONCATENATE(C170,F170)</f>
        <v>1520</v>
      </c>
    </row>
    <row hidden="1" r="171" spans="1:7" s="10" customFormat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>CONCATENATE(C171,F171)</f>
        <v>1521</v>
      </c>
    </row>
    <row hidden="1" r="172" spans="1:7" s="10" customFormat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>CONCATENATE(C172,F172)</f>
        <v>1522</v>
      </c>
    </row>
    <row hidden="1" r="173" spans="1:7" s="10" customFormat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>CONCATENATE(C173,F173)</f>
        <v>1523</v>
      </c>
    </row>
    <row hidden="1" r="174" spans="1:7" s="10" customFormat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>CONCATENATE(C174,F174)</f>
        <v>1524</v>
      </c>
    </row>
    <row hidden="1" r="175" spans="1:7" s="10" customFormat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>CONCATENATE(C175,F175)</f>
        <v>1525</v>
      </c>
    </row>
    <row hidden="1" r="176" spans="1:7" s="10" customFormat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>CONCATENATE(C176,F176)</f>
        <v>1526</v>
      </c>
    </row>
    <row hidden="1" r="177" spans="1:7" s="10" customFormat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>CONCATENATE(C177,F177)</f>
        <v>1527</v>
      </c>
    </row>
    <row hidden="1" r="178" spans="1:7" s="10" customFormat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>CONCATENATE(C178,F178)</f>
        <v>1528</v>
      </c>
    </row>
    <row hidden="1" r="179" spans="1:7" s="10" customFormat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>CONCATENATE(C179,F179)</f>
        <v>1529</v>
      </c>
    </row>
    <row hidden="1" r="180" spans="1:7" s="10" customFormat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>CONCATENATE(C180,F180)</f>
        <v>1530</v>
      </c>
    </row>
    <row hidden="1" r="181" spans="1:7" s="10" customFormat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>CONCATENATE(C181,F181)</f>
        <v>1531</v>
      </c>
    </row>
    <row hidden="1" r="182" spans="1:7" s="10" customFormat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hidden="1" r="183" spans="1:7" s="10" customFormat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>CONCATENATE(C183,F183)</f>
        <v>1533</v>
      </c>
    </row>
    <row hidden="1" r="184" spans="1:7" s="10" customFormat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hidden="1" r="185" spans="1:7" s="10" customFormat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>CONCATENATE(C185,F185)</f>
        <v>2102</v>
      </c>
    </row>
    <row hidden="1" r="186" spans="1:7" s="10" customFormat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>CONCATENATE(C186,F186)</f>
        <v>2103</v>
      </c>
    </row>
    <row hidden="1" r="187" spans="1:7" s="10" customFormat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>CONCATENATE(C187,F187)</f>
        <v>2104</v>
      </c>
    </row>
    <row hidden="1" r="188" spans="1:7" s="10" customFormat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>CONCATENATE(C188,F188)</f>
        <v>2105</v>
      </c>
    </row>
    <row hidden="1" r="189" spans="1:7" s="10" customFormat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>CONCATENATE(C189,F189)</f>
        <v>2106</v>
      </c>
    </row>
    <row hidden="1" r="190" spans="1:7" s="10" customFormat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>CONCATENATE(C190,F190)</f>
        <v>2107</v>
      </c>
    </row>
    <row hidden="1" r="191" spans="1:7" s="10" customFormat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>CONCATENATE(C191,F191)</f>
        <v>2108</v>
      </c>
    </row>
    <row hidden="1" r="192" spans="1:7" s="10" customFormat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>CONCATENATE(C192,F192)</f>
        <v>2109</v>
      </c>
    </row>
    <row hidden="1" r="193" spans="1:13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>CONCATENATE(C193,F193)</f>
        <v>2110</v>
      </c>
      <c r="H193" s="10"/>
      <c r="M193" s="10"/>
    </row>
    <row hidden="1" r="194" spans="1:13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hidden="1" r="195" spans="1:13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>CONCATENATE(C195,F195)</f>
        <v>2112</v>
      </c>
      <c r="H195" s="10"/>
      <c r="M195" s="10"/>
    </row>
    <row hidden="1" r="196" spans="1:13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>CONCATENATE(C196,F196)</f>
        <v>2113</v>
      </c>
      <c r="H196" s="10"/>
      <c r="M196" s="10"/>
    </row>
    <row hidden="1" r="197" spans="1:13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>CONCATENATE(C197,F197)</f>
        <v>2114</v>
      </c>
      <c r="H197" s="10"/>
      <c r="M197" s="10"/>
    </row>
    <row hidden="1" r="198" spans="1:13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>CONCATENATE(C198,F198)</f>
        <v>2115</v>
      </c>
      <c r="H198" s="10"/>
      <c r="M198" s="10"/>
    </row>
    <row hidden="1" r="199" spans="1:13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>CONCATENATE(C199,F199)</f>
        <v>2116</v>
      </c>
      <c r="H199" s="10"/>
      <c r="M199" s="10"/>
    </row>
    <row hidden="1" r="200" spans="1:13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>CONCATENATE(C200,F200)</f>
        <v>2117</v>
      </c>
      <c r="H200" s="10"/>
      <c r="M200" s="10"/>
    </row>
    <row hidden="1" r="201" spans="1:13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>CONCATENATE(C201,F201)</f>
        <v>2118</v>
      </c>
      <c r="H201" s="10"/>
      <c r="M201" s="10"/>
    </row>
    <row hidden="1" r="202" spans="1:13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>CONCATENATE(C202,F202)</f>
        <v>2119</v>
      </c>
      <c r="H202" s="10"/>
      <c r="M202" s="10"/>
    </row>
    <row hidden="1" r="203" spans="1:13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>CONCATENATE(C203,F203)</f>
        <v>2120</v>
      </c>
      <c r="H203" s="10"/>
      <c r="M203" s="10"/>
    </row>
    <row hidden="1" r="204" spans="1:13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>CONCATENATE(C204,F204)</f>
        <v>2121</v>
      </c>
      <c r="H204" s="10"/>
      <c r="M204" s="10"/>
    </row>
    <row hidden="1" r="205" spans="1:13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>CONCATENATE(C205,F205)</f>
        <v>2122</v>
      </c>
      <c r="H205" s="10"/>
      <c r="M205" s="10"/>
    </row>
    <row hidden="1" r="206" spans="1:13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>CONCATENATE(C206,F206)</f>
        <v>2123</v>
      </c>
      <c r="H206" s="10"/>
      <c r="M206" s="10"/>
    </row>
    <row hidden="1" r="207" spans="1:13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>CONCATENATE(C207,F207)</f>
        <v>2124</v>
      </c>
      <c r="H207" s="10"/>
      <c r="M207" s="10"/>
    </row>
    <row hidden="1" r="208" spans="1:13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>CONCATENATE(C208,F208)</f>
        <v>2125</v>
      </c>
      <c r="H208" s="10"/>
      <c r="M208" s="10"/>
    </row>
    <row hidden="1" r="209" spans="1:13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>CONCATENATE(C209,F209)</f>
        <v>2126</v>
      </c>
      <c r="H209" s="10"/>
      <c r="M209" s="10"/>
    </row>
    <row hidden="1" r="210" spans="1:13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>CONCATENATE(C210,F210)</f>
        <v>2127</v>
      </c>
      <c r="H210" s="10"/>
      <c r="M210" s="10"/>
    </row>
    <row hidden="1" r="211" spans="1:13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>CONCATENATE(C211,F211)</f>
        <v>2128</v>
      </c>
      <c r="H211" s="10"/>
      <c r="M211" s="10"/>
    </row>
    <row hidden="1" r="212" spans="1:13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>CONCATENATE(C212,F212)</f>
        <v>2129</v>
      </c>
      <c r="H212" s="10"/>
      <c r="M212" s="10"/>
    </row>
    <row hidden="1" r="213" spans="1:13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>CONCATENATE(C213,F213)</f>
        <v>2130</v>
      </c>
      <c r="H213" s="10"/>
      <c r="M213" s="10"/>
    </row>
    <row hidden="1" r="214" spans="1:13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>CONCATENATE(C214,F214)</f>
        <v>2131</v>
      </c>
      <c r="H214" s="10"/>
      <c r="M214" s="10"/>
    </row>
    <row hidden="1" r="215" spans="1:13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>CONCATENATE(C215,F215)</f>
        <v>2132</v>
      </c>
      <c r="H215" s="10"/>
      <c r="M215" s="10"/>
    </row>
    <row hidden="1" r="216" spans="1:13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>CONCATENATE(C216,F216)</f>
        <v>2133</v>
      </c>
      <c r="H216" s="10"/>
      <c r="M216" s="10"/>
    </row>
    <row hidden="1" r="217" spans="1:13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>CONCATENATE(C217,F217)</f>
        <v>2134</v>
      </c>
      <c r="H217" s="10"/>
      <c r="M217" s="10"/>
    </row>
    <row hidden="1" r="218" spans="1:13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>CONCATENATE(C218,F218)</f>
        <v>2135</v>
      </c>
      <c r="H218" s="10"/>
      <c r="M218" s="10"/>
    </row>
    <row hidden="1" r="219" spans="1:13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>CONCATENATE(C219,F219)</f>
        <v>2136</v>
      </c>
      <c r="H219" s="10"/>
      <c r="M219" s="10"/>
    </row>
    <row hidden="1" r="220" spans="1:13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>CONCATENATE(C220,F220)</f>
        <v>2137</v>
      </c>
      <c r="H220" s="10"/>
      <c r="M220" s="10"/>
    </row>
    <row hidden="1" r="221" spans="1:13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>CONCATENATE(C221,F221)</f>
        <v>2138</v>
      </c>
      <c r="H221" s="10"/>
      <c r="M221" s="10"/>
    </row>
    <row hidden="1" r="222" spans="1:13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>CONCATENATE(C222,F222)</f>
        <v>2139</v>
      </c>
      <c r="H222" s="10"/>
      <c r="M222" s="10"/>
    </row>
    <row hidden="1" r="223" spans="1:13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>CONCATENATE(C223,F223)</f>
        <v>2140</v>
      </c>
      <c r="H223" s="10"/>
      <c r="M223" s="10"/>
    </row>
    <row hidden="1" r="224" spans="1:13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>CONCATENATE(C224,F224)</f>
        <v>2141</v>
      </c>
      <c r="H224" s="10"/>
      <c r="M224" s="10"/>
    </row>
    <row hidden="1" r="225" spans="1:37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>CONCATENATE(C225,F225)</f>
        <v>2142</v>
      </c>
      <c r="H225" s="10"/>
      <c r="M225" s="10"/>
    </row>
    <row hidden="1" r="226" spans="1:37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>CONCATENATE(C226,F226)</f>
        <v>2143</v>
      </c>
      <c r="H226" s="10"/>
      <c r="M226" s="10"/>
    </row>
    <row hidden="1" r="227" spans="1:37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>CONCATENATE(C227,F227)</f>
        <v>2144</v>
      </c>
      <c r="H227" s="10"/>
      <c r="M227" s="10"/>
    </row>
    <row hidden="1" r="228" spans="1:37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>CONCATENATE(C228,F228)</f>
        <v>2145</v>
      </c>
      <c r="H228" s="10"/>
      <c r="M228" s="10"/>
    </row>
    <row hidden="1" r="229" spans="1:37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>CONCATENATE(C229,F229)</f>
        <v>2146</v>
      </c>
      <c r="H229" s="10"/>
      <c r="M229" s="10"/>
    </row>
    <row hidden="1" r="230" spans="1:37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>CONCATENATE(C230,F230)</f>
        <v>2147</v>
      </c>
      <c r="H230" s="10"/>
      <c r="M230" s="10"/>
    </row>
    <row hidden="1" r="231" spans="1:37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>CONCATENATE(C231,F231)</f>
        <v>2148</v>
      </c>
      <c r="H231" s="10"/>
      <c r="M231" s="10"/>
    </row>
    <row hidden="1" r="232" spans="1:37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>CONCATENATE(C232,F232)</f>
        <v>2149</v>
      </c>
      <c r="H232" s="10"/>
      <c r="M232" s="10"/>
    </row>
    <row hidden="1" r="233" spans="1:37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>CONCATENATE(C233,F233)</f>
        <v>2150</v>
      </c>
      <c r="H233" s="10"/>
      <c r="M233" s="10"/>
    </row>
    <row hidden="1" r="234" spans="1:37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>CONCATENATE(C234,F234)</f>
        <v>2151</v>
      </c>
      <c r="H234" s="10"/>
      <c r="M234" s="10"/>
    </row>
    <row hidden="1" r="235" spans="1:37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>CONCATENATE(C235,F235)</f>
        <v>2152</v>
      </c>
      <c r="H235" s="10"/>
      <c r="M235" s="10"/>
      <c r="AF235" s="22"/>
      <c r="AK235" s="22"/>
    </row>
    <row hidden="1" r="236" spans="1:37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>CONCATENATE(C236,F236)</f>
        <v>2501</v>
      </c>
      <c r="H236" s="10"/>
      <c r="M236" s="10"/>
      <c r="AF236" s="22"/>
      <c r="AK236" s="22"/>
    </row>
    <row hidden="1" r="237" spans="1:37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>CONCATENATE(C237,F237)</f>
        <v>2502</v>
      </c>
      <c r="H237" s="10"/>
      <c r="M237" s="10"/>
      <c r="AF237" s="22"/>
      <c r="AK237" s="22"/>
    </row>
    <row hidden="1" r="238" spans="1:37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>CONCATENATE(C238,F238)</f>
        <v>2503</v>
      </c>
      <c r="H238" s="10"/>
      <c r="M238" s="10"/>
      <c r="AF238" s="22"/>
      <c r="AK238" s="22"/>
    </row>
    <row hidden="1" r="239" spans="1:37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>CONCATENATE(C239,F239)</f>
        <v>2504</v>
      </c>
      <c r="H239" s="10"/>
      <c r="M239" s="10"/>
      <c r="AF239" s="22"/>
      <c r="AK239" s="22"/>
    </row>
    <row hidden="1" r="240" spans="1:37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>CONCATENATE(C240,F240)</f>
        <v>2505</v>
      </c>
      <c r="H240" s="10"/>
      <c r="M240" s="10"/>
      <c r="AF240" s="22"/>
      <c r="AK240" s="22"/>
    </row>
    <row hidden="1" r="241" spans="1:37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>CONCATENATE(C241,F241)</f>
        <v>2506</v>
      </c>
      <c r="H241" s="10"/>
      <c r="M241" s="10"/>
      <c r="AF241" s="22"/>
      <c r="AK241" s="22"/>
    </row>
    <row hidden="1" r="242" spans="1:37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>CONCATENATE(C242,F242)</f>
        <v>3101</v>
      </c>
      <c r="H242" s="10"/>
      <c r="M242" s="10"/>
      <c r="AF242" s="22"/>
      <c r="AK242" s="22"/>
    </row>
    <row hidden="1" r="243" spans="1:37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>CONCATENATE(C243,F243)</f>
        <v>3102</v>
      </c>
      <c r="H243" s="10"/>
      <c r="M243" s="10"/>
      <c r="AF243" s="22"/>
      <c r="AK243" s="22"/>
    </row>
    <row hidden="1" r="244" spans="1:37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>CONCATENATE(C244,F244)</f>
        <v>3103</v>
      </c>
      <c r="H244" s="10"/>
      <c r="M244" s="10"/>
      <c r="AF244" s="22"/>
      <c r="AK244" s="22"/>
    </row>
    <row hidden="1" r="245" spans="1:37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>CONCATENATE(C245,F245)</f>
        <v>3104</v>
      </c>
      <c r="H245" s="10"/>
      <c r="M245" s="10"/>
      <c r="AF245" s="22"/>
      <c r="AK245" s="22"/>
    </row>
    <row hidden="1" r="246" spans="1:37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>CONCATENATE(C246,F246)</f>
        <v>3105</v>
      </c>
      <c r="H246" s="10"/>
      <c r="M246" s="10"/>
      <c r="AF246" s="22"/>
      <c r="AK246" s="22"/>
    </row>
    <row hidden="1" r="247" spans="1:37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>CONCATENATE(C247,F247)</f>
        <v>3106</v>
      </c>
      <c r="H247" s="10"/>
      <c r="M247" s="10"/>
      <c r="AF247" s="22"/>
      <c r="AK247" s="22"/>
    </row>
    <row hidden="1" r="248" spans="1:37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>CONCATENATE(C248,F248)</f>
        <v>3107</v>
      </c>
      <c r="H248" s="10"/>
      <c r="M248" s="10"/>
      <c r="AF248" s="22"/>
      <c r="AK248" s="22"/>
    </row>
    <row hidden="1" r="249" spans="1:37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>CONCATENATE(C249,F249)</f>
        <v>3108</v>
      </c>
      <c r="H249" s="10"/>
      <c r="M249" s="10"/>
      <c r="AF249" s="22"/>
      <c r="AK249" s="22"/>
    </row>
    <row hidden="1" r="250" spans="1:37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>CONCATENATE(C250,F250)</f>
        <v>3109</v>
      </c>
      <c r="H250" s="10"/>
      <c r="M250" s="10"/>
      <c r="AF250" s="22"/>
      <c r="AK250" s="22"/>
    </row>
    <row hidden="1" r="251" spans="1:37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>CONCATENATE(C251,F251)</f>
        <v>3110</v>
      </c>
      <c r="H251" s="10"/>
      <c r="M251" s="10"/>
      <c r="AF251" s="22"/>
      <c r="AK251" s="22"/>
    </row>
    <row hidden="1" r="252" spans="1:37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>CONCATENATE(C252,F252)</f>
        <v>3111</v>
      </c>
      <c r="H252" s="10"/>
      <c r="M252" s="10"/>
      <c r="AF252" s="22"/>
      <c r="AK252" s="22"/>
    </row>
    <row hidden="1" r="253" spans="1:37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>CONCATENATE(C253,F253)</f>
        <v>3112</v>
      </c>
      <c r="H253" s="10"/>
      <c r="M253" s="10"/>
      <c r="AF253" s="22"/>
      <c r="AK253" s="22"/>
    </row>
    <row hidden="1" r="254" spans="1:37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>CONCATENATE(C254,F254)</f>
        <v>3113</v>
      </c>
      <c r="H254" s="10"/>
      <c r="M254" s="10"/>
    </row>
    <row hidden="1" r="255" spans="1:37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>CONCATENATE(C255,F255)</f>
        <v>3114</v>
      </c>
      <c r="H255" s="10"/>
      <c r="M255" s="10"/>
    </row>
    <row hidden="1" r="256" spans="1:37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>CONCATENATE(C256,F256)</f>
        <v>3115</v>
      </c>
      <c r="H256" s="10"/>
      <c r="M256" s="10"/>
    </row>
    <row hidden="1" r="257" spans="1:13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>CONCATENATE(C257,F257)</f>
        <v>3116</v>
      </c>
      <c r="H257" s="10"/>
      <c r="M257" s="10"/>
    </row>
    <row hidden="1" r="258" spans="1:13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>CONCATENATE(C258,F258)</f>
        <v>3117</v>
      </c>
      <c r="H258" s="10"/>
      <c r="M258" s="10"/>
    </row>
    <row hidden="1" r="259" spans="1:13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>CONCATENATE(C259,F259)</f>
        <v>3118</v>
      </c>
      <c r="H259" s="10"/>
      <c r="M259" s="10"/>
    </row>
    <row hidden="1" r="260" spans="1:13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>CONCATENATE(C260,F260)</f>
        <v>3119</v>
      </c>
      <c r="H260" s="10"/>
      <c r="M260" s="10"/>
    </row>
    <row hidden="1" r="261" spans="1:13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>CONCATENATE(C261,F261)</f>
        <v>3120</v>
      </c>
      <c r="H261" s="10"/>
      <c r="M261" s="10"/>
    </row>
    <row hidden="1" r="262" spans="1:13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>CONCATENATE(C262,F262)</f>
        <v>3121</v>
      </c>
      <c r="H262" s="10"/>
      <c r="M262" s="10"/>
    </row>
    <row hidden="1" r="263" spans="1:13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>CONCATENATE(C263,F263)</f>
        <v>3122</v>
      </c>
      <c r="H263" s="10"/>
      <c r="M263" s="10"/>
    </row>
    <row hidden="1" r="264" spans="1:13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>CONCATENATE(C264,F264)</f>
        <v>3123</v>
      </c>
      <c r="H264" s="10"/>
      <c r="M264" s="10"/>
    </row>
    <row hidden="1" r="265" spans="1:13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>CONCATENATE(C265,F265)</f>
        <v>3124</v>
      </c>
      <c r="H265" s="10"/>
      <c r="M265" s="10"/>
    </row>
    <row hidden="1" r="266" spans="1:13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>CONCATENATE(C266,F266)</f>
        <v>3125</v>
      </c>
      <c r="H266" s="10"/>
      <c r="M266" s="10"/>
    </row>
    <row hidden="1" r="267" spans="1:13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>CONCATENATE(C267,F267)</f>
        <v>3126</v>
      </c>
      <c r="H267" s="10"/>
      <c r="M267" s="10"/>
    </row>
    <row hidden="1" r="268" spans="1:13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>CONCATENATE(C268,F268)</f>
        <v>3127</v>
      </c>
      <c r="H268" s="10"/>
      <c r="M268" s="10"/>
    </row>
    <row hidden="1" r="269" spans="1:13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>CONCATENATE(C269,F269)</f>
        <v>3128</v>
      </c>
      <c r="H269" s="10"/>
      <c r="M269" s="10"/>
    </row>
    <row hidden="1" r="270" spans="1:13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>CONCATENATE(C270,F270)</f>
        <v>3129</v>
      </c>
      <c r="H270" s="10"/>
      <c r="M270" s="10"/>
    </row>
    <row hidden="1" r="271" spans="1:13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>CONCATENATE(C271,F271)</f>
        <v>3130</v>
      </c>
      <c r="H271" s="10"/>
      <c r="M271" s="10"/>
    </row>
    <row hidden="1" r="272" spans="1:13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>CONCATENATE(C272,F272)</f>
        <v>3131</v>
      </c>
      <c r="H272" s="10"/>
      <c r="M272" s="10"/>
    </row>
    <row hidden="1" r="273" spans="1:13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>CONCATENATE(C273,F273)</f>
        <v>3132</v>
      </c>
      <c r="H273" s="10"/>
      <c r="M273" s="10"/>
    </row>
    <row hidden="1" r="274" spans="1:13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>CONCATENATE(C274,F274)</f>
        <v>3133</v>
      </c>
      <c r="H274" s="10"/>
      <c r="M274" s="10"/>
    </row>
    <row hidden="1" r="275" spans="1:13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>CONCATENATE(C275,F275)</f>
        <v>3134</v>
      </c>
      <c r="H275" s="10"/>
      <c r="M275" s="10"/>
    </row>
    <row hidden="1" r="276" spans="1:13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>CONCATENATE(C276,F276)</f>
        <v>3135</v>
      </c>
      <c r="H276" s="10"/>
      <c r="M276" s="10"/>
    </row>
    <row hidden="1" r="277" spans="1:13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>CONCATENATE(C277,F277)</f>
        <v>3136</v>
      </c>
      <c r="H277" s="10"/>
      <c r="M277" s="10"/>
    </row>
    <row hidden="1" r="278" spans="1:13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>CONCATENATE(C278,F278)</f>
        <v>3137</v>
      </c>
      <c r="H278" s="10"/>
      <c r="M278" s="10"/>
    </row>
    <row hidden="1" r="279" spans="1:13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>CONCATENATE(C279,F279)</f>
        <v>3138</v>
      </c>
      <c r="H279" s="10"/>
      <c r="M279" s="10"/>
    </row>
    <row hidden="1" r="280" spans="1:13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>CONCATENATE(C280,F280)</f>
        <v>3501</v>
      </c>
      <c r="H280" s="10"/>
      <c r="M280" s="10"/>
    </row>
    <row hidden="1" r="281" spans="1:13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>CONCATENATE(C281,F281)</f>
        <v>3501</v>
      </c>
      <c r="H281" s="10"/>
      <c r="M281" s="10"/>
    </row>
    <row hidden="1" r="282" spans="1:13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>CONCATENATE(C282,F282)</f>
        <v>3503</v>
      </c>
      <c r="H282" s="10"/>
      <c r="M282" s="10"/>
    </row>
    <row hidden="1" r="283" spans="1:13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>CONCATENATE(C283,F283)</f>
        <v>4101</v>
      </c>
      <c r="H283" s="10"/>
      <c r="M283" s="10"/>
    </row>
    <row hidden="1" r="284" spans="1:13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>CONCATENATE(C284,F284)</f>
        <v>4102</v>
      </c>
      <c r="H284" s="10"/>
      <c r="M284" s="10"/>
    </row>
    <row hidden="1" r="285" spans="1:13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>CONCATENATE(C285,F285)</f>
        <v>4103</v>
      </c>
      <c r="H285" s="10"/>
      <c r="M285" s="10"/>
    </row>
    <row hidden="1" r="286" spans="1:13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>CONCATENATE(C286,F286)</f>
        <v>4104</v>
      </c>
      <c r="H286" s="10"/>
      <c r="M286" s="10"/>
    </row>
    <row hidden="1" r="287" spans="1:13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>CONCATENATE(C287,F287)</f>
        <v>4105</v>
      </c>
      <c r="H287" s="10"/>
      <c r="M287" s="10"/>
    </row>
    <row hidden="1" r="288" spans="1:13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>CONCATENATE(C288,F288)</f>
        <v>4106</v>
      </c>
      <c r="H288" s="10"/>
      <c r="M288" s="10"/>
    </row>
    <row hidden="1" r="289" spans="1:13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>CONCATENATE(C289,F289)</f>
        <v>4107</v>
      </c>
      <c r="H289" s="10"/>
      <c r="M289" s="10"/>
    </row>
    <row hidden="1" r="290" spans="1:13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>CONCATENATE(C290,F290)</f>
        <v>4108</v>
      </c>
      <c r="H290" s="10"/>
      <c r="M290" s="10"/>
    </row>
    <row hidden="1" r="291" spans="1:13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>CONCATENATE(C291,F291)</f>
        <v>4109</v>
      </c>
      <c r="H291" s="10"/>
      <c r="M291" s="10"/>
    </row>
    <row hidden="1" r="292" spans="1:13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>CONCATENATE(C292,F292)</f>
        <v>4110</v>
      </c>
      <c r="H292" s="10"/>
      <c r="M292" s="10"/>
    </row>
    <row hidden="1" r="293" spans="1:13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>CONCATENATE(C293,F293)</f>
        <v>4111</v>
      </c>
      <c r="H293" s="10"/>
      <c r="M293" s="10"/>
    </row>
    <row hidden="1" r="294" spans="1:13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>CONCATENATE(C294,F294)</f>
        <v>4112</v>
      </c>
      <c r="H294" s="10"/>
      <c r="M294" s="10"/>
    </row>
    <row hidden="1" r="295" spans="1:13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>CONCATENATE(C295,F295)</f>
        <v>4113</v>
      </c>
      <c r="H295" s="10"/>
      <c r="M295" s="10"/>
    </row>
    <row hidden="1" r="296" spans="1:13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>CONCATENATE(C296,F296)</f>
        <v>4114</v>
      </c>
      <c r="H296" s="10"/>
      <c r="M296" s="10"/>
    </row>
    <row hidden="1" r="297" spans="1:13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>CONCATENATE(C297,F297)</f>
        <v>4115</v>
      </c>
      <c r="H297" s="10"/>
      <c r="M297" s="10"/>
    </row>
    <row hidden="1" r="298" spans="1:13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>CONCATENATE(C298,F298)</f>
        <v>4116</v>
      </c>
      <c r="H298" s="10"/>
      <c r="M298" s="10"/>
    </row>
    <row hidden="1" r="299" spans="1:13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>CONCATENATE(C299,F299)</f>
        <v>4117</v>
      </c>
      <c r="H299" s="10"/>
      <c r="M299" s="10"/>
    </row>
    <row hidden="1" r="300" spans="1:13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>CONCATENATE(C300,F300)</f>
        <v>4118</v>
      </c>
      <c r="H300" s="10"/>
      <c r="M300" s="10"/>
    </row>
    <row hidden="1" r="301" spans="1:13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>CONCATENATE(C301,F301)</f>
        <v>4119</v>
      </c>
      <c r="H301" s="10"/>
      <c r="M301" s="10"/>
    </row>
    <row hidden="1" r="302" spans="1:13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>CONCATENATE(C302,F302)</f>
        <v>4120</v>
      </c>
      <c r="H302" s="10"/>
      <c r="M302" s="10"/>
    </row>
    <row hidden="1" r="303" spans="1:13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>CONCATENATE(C303,F303)</f>
        <v>4121</v>
      </c>
      <c r="H303" s="10"/>
      <c r="M303" s="10"/>
    </row>
    <row hidden="1" r="304" spans="1:13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>CONCATENATE(C304,F304)</f>
        <v>4122</v>
      </c>
      <c r="H304" s="10"/>
      <c r="M304" s="10"/>
    </row>
    <row hidden="1" r="305" spans="1:13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>CONCATENATE(C305,F305)</f>
        <v>4123</v>
      </c>
      <c r="H305" s="10"/>
      <c r="M305" s="10"/>
    </row>
    <row hidden="1" r="306" spans="1:13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>CONCATENATE(C306,F306)</f>
        <v>4124</v>
      </c>
      <c r="H306" s="10"/>
      <c r="M306" s="10"/>
    </row>
    <row hidden="1" r="307" spans="1:13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>CONCATENATE(C307,F307)</f>
        <v>4125</v>
      </c>
      <c r="H307" s="10"/>
      <c r="M307" s="10"/>
    </row>
    <row hidden="1" r="308" spans="1:13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>CONCATENATE(C308,F308)</f>
        <v>4126</v>
      </c>
      <c r="H308" s="10"/>
      <c r="M308" s="10"/>
    </row>
    <row hidden="1" r="309" spans="1:13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>CONCATENATE(C309,F309)</f>
        <v>4127</v>
      </c>
      <c r="H309" s="10"/>
      <c r="M309" s="10"/>
    </row>
    <row hidden="1" r="310" spans="1:13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>CONCATENATE(C310,F310)</f>
        <v>4128</v>
      </c>
      <c r="H310" s="10"/>
      <c r="M310" s="10"/>
    </row>
    <row hidden="1" r="311" spans="1:13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>CONCATENATE(C311,F311)</f>
        <v>4129</v>
      </c>
      <c r="H311" s="10"/>
      <c r="M311" s="10"/>
    </row>
    <row hidden="1" r="312" spans="1:13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>CONCATENATE(C312,F312)</f>
        <v>4130</v>
      </c>
      <c r="H312" s="10"/>
      <c r="M312" s="10"/>
    </row>
    <row hidden="1" r="313" spans="1:13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>CONCATENATE(C313,F313)</f>
        <v>4131</v>
      </c>
      <c r="H313" s="10"/>
      <c r="M313" s="10"/>
    </row>
    <row hidden="1" r="314" spans="1:13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>CONCATENATE(C314,F314)</f>
        <v>4132</v>
      </c>
      <c r="H314" s="10"/>
      <c r="M314" s="10"/>
    </row>
    <row hidden="1" r="315" spans="1:13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>CONCATENATE(C315,F315)</f>
        <v>4501</v>
      </c>
      <c r="H315" s="10"/>
      <c r="M315" s="10"/>
    </row>
    <row hidden="1" r="316" spans="1:13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>CONCATENATE(C316,F316)</f>
        <v>4502</v>
      </c>
      <c r="H316" s="10"/>
      <c r="M316" s="10"/>
    </row>
    <row hidden="1" r="317" spans="1:13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>CONCATENATE(C317,F317)</f>
        <v>4503</v>
      </c>
      <c r="H317" s="10"/>
      <c r="M317" s="10"/>
    </row>
    <row hidden="1" r="318" spans="1:13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>CONCATENATE(C318,F318)</f>
        <v>4504</v>
      </c>
      <c r="H318" s="10"/>
      <c r="M318" s="10"/>
    </row>
    <row hidden="1" r="319" spans="1:13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>CONCATENATE(C319,F319)</f>
        <v>5101</v>
      </c>
      <c r="H319" s="10"/>
      <c r="M319" s="10"/>
    </row>
    <row hidden="1" r="320" spans="1:13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>CONCATENATE(C320,F320)</f>
        <v>5102</v>
      </c>
      <c r="H320" s="10"/>
      <c r="M320" s="10"/>
    </row>
    <row hidden="1" r="321" spans="1:13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>CONCATENATE(C321,F321)</f>
        <v>5103</v>
      </c>
      <c r="H321" s="10"/>
      <c r="M321" s="10"/>
    </row>
    <row hidden="1" r="322" spans="1:13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>CONCATENATE(C322,F322)</f>
        <v>5104</v>
      </c>
      <c r="H322" s="10"/>
      <c r="M322" s="10"/>
    </row>
    <row hidden="1" r="323" spans="1:13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>CONCATENATE(C323,F323)</f>
        <v>5105</v>
      </c>
      <c r="H323" s="10"/>
      <c r="M323" s="10"/>
    </row>
    <row hidden="1" r="324" spans="1:13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>CONCATENATE(C324,F324)</f>
        <v>5106</v>
      </c>
      <c r="H324" s="10"/>
      <c r="M324" s="10"/>
    </row>
    <row hidden="1" r="325" spans="1:13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>CONCATENATE(C325,F325)</f>
        <v>5107</v>
      </c>
      <c r="H325" s="10"/>
      <c r="M325" s="10"/>
    </row>
    <row hidden="1" r="326" spans="1:13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>CONCATENATE(C326,F326)</f>
        <v>5108</v>
      </c>
      <c r="H326" s="10"/>
      <c r="M326" s="10"/>
    </row>
    <row hidden="1" r="327" spans="1:13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>CONCATENATE(C327,F327)</f>
        <v>5109</v>
      </c>
      <c r="H327" s="10"/>
      <c r="M327" s="10"/>
    </row>
    <row hidden="1" r="328" spans="1:13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>CONCATENATE(C328,F328)</f>
        <v>5110</v>
      </c>
      <c r="H328" s="10"/>
      <c r="M328" s="10"/>
    </row>
    <row hidden="1" r="329" spans="1:13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>CONCATENATE(C329,F329)</f>
        <v>5111</v>
      </c>
      <c r="H329" s="10"/>
      <c r="M329" s="10"/>
    </row>
    <row hidden="1" r="330" spans="1:13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>CONCATENATE(C330,F330)</f>
        <v>5112</v>
      </c>
      <c r="H330" s="10"/>
      <c r="M330" s="10"/>
    </row>
    <row hidden="1" r="331" spans="1:13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>CONCATENATE(C331,F331)</f>
        <v>5113</v>
      </c>
      <c r="H331" s="10"/>
      <c r="M331" s="10"/>
    </row>
    <row hidden="1" r="332" spans="1:13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>CONCATENATE(C332,F332)</f>
        <v>5114</v>
      </c>
      <c r="H332" s="10"/>
      <c r="M332" s="10"/>
    </row>
    <row hidden="1" r="333" spans="1:13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>CONCATENATE(C333,F333)</f>
        <v>5115</v>
      </c>
      <c r="H333" s="10"/>
      <c r="M333" s="10"/>
    </row>
    <row hidden="1" r="334" spans="1:13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>CONCATENATE(C334,F334)</f>
        <v>5116</v>
      </c>
      <c r="H334" s="10"/>
      <c r="M334" s="10"/>
    </row>
    <row hidden="1" r="335" spans="1:13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>CONCATENATE(C335,F335)</f>
        <v>5117</v>
      </c>
      <c r="H335" s="10"/>
      <c r="M335" s="10"/>
    </row>
    <row hidden="1" r="336" spans="1:13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>CONCATENATE(C336,F336)</f>
        <v>5118</v>
      </c>
      <c r="H336" s="10"/>
      <c r="M336" s="10"/>
    </row>
    <row hidden="1" r="337" spans="1:13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>CONCATENATE(C337,F337)</f>
        <v>5119</v>
      </c>
      <c r="H337" s="10"/>
      <c r="M337" s="10"/>
    </row>
    <row hidden="1" r="338" spans="1:13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>CONCATENATE(C338,F338)</f>
        <v>5120</v>
      </c>
      <c r="H338" s="10"/>
      <c r="M338" s="10"/>
    </row>
    <row hidden="1" r="339" spans="1:13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>CONCATENATE(C339,F339)</f>
        <v>5121</v>
      </c>
      <c r="H339" s="10"/>
      <c r="M339" s="10"/>
    </row>
    <row hidden="1" r="340" spans="1:13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>CONCATENATE(C340,F340)</f>
        <v>5122</v>
      </c>
      <c r="H340" s="10"/>
      <c r="M340" s="10"/>
    </row>
    <row hidden="1" r="341" spans="1:13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>CONCATENATE(C341,F341)</f>
        <v>5123</v>
      </c>
      <c r="H341" s="10"/>
      <c r="M341" s="10"/>
    </row>
    <row hidden="1" r="342" spans="1:13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>CONCATENATE(C342,F342)</f>
        <v>5124</v>
      </c>
      <c r="H342" s="10"/>
      <c r="M342" s="10"/>
    </row>
    <row hidden="1" r="343" spans="1:13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>CONCATENATE(C343,F343)</f>
        <v>5125</v>
      </c>
      <c r="H343" s="10"/>
      <c r="M343" s="10"/>
    </row>
    <row hidden="1" r="344" spans="1:13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>CONCATENATE(C344,F344)</f>
        <v>5126</v>
      </c>
      <c r="H344" s="10"/>
      <c r="M344" s="10"/>
    </row>
    <row hidden="1" r="345" spans="1:13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>CONCATENATE(C345,F345)</f>
        <v>5127</v>
      </c>
      <c r="H345" s="10"/>
      <c r="M345" s="10"/>
    </row>
    <row hidden="1" r="346" spans="1:13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>CONCATENATE(C346,F346)</f>
        <v>5128</v>
      </c>
      <c r="H346" s="10"/>
      <c r="M346" s="10"/>
    </row>
    <row hidden="1" r="347" spans="1:13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>CONCATENATE(C347,F347)</f>
        <v>5129</v>
      </c>
      <c r="H347" s="10"/>
      <c r="M347" s="10"/>
    </row>
    <row hidden="1" r="348" spans="1:13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>CONCATENATE(C348,F348)</f>
        <v>5130</v>
      </c>
      <c r="H348" s="10"/>
      <c r="M348" s="10"/>
    </row>
    <row hidden="1" r="349" spans="1:13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>CONCATENATE(C349,F349)</f>
        <v>5131</v>
      </c>
      <c r="H349" s="10"/>
      <c r="M349" s="10"/>
    </row>
    <row hidden="1" r="350" spans="1:13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>CONCATENATE(C350,F350)</f>
        <v>5132</v>
      </c>
      <c r="H350" s="10"/>
      <c r="M350" s="10"/>
    </row>
    <row hidden="1" r="351" spans="1:13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>CONCATENATE(C351,F351)</f>
        <v>5133</v>
      </c>
      <c r="H351" s="10"/>
      <c r="M351" s="10"/>
    </row>
    <row hidden="1" r="352" spans="1:13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>CONCATENATE(C352,F352)</f>
        <v>5134</v>
      </c>
      <c r="H352" s="10"/>
      <c r="M352" s="10"/>
    </row>
    <row hidden="1" r="353" spans="1:13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>CONCATENATE(C353,F353)</f>
        <v>5135</v>
      </c>
      <c r="H353" s="10"/>
      <c r="M353" s="10"/>
    </row>
    <row hidden="1" r="354" spans="1:13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>CONCATENATE(C354,F354)</f>
        <v>5136</v>
      </c>
      <c r="H354" s="10"/>
      <c r="M354" s="10"/>
    </row>
    <row hidden="1" r="355" spans="1:13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>CONCATENATE(C355,F355)</f>
        <v>5137</v>
      </c>
      <c r="H355" s="10"/>
      <c r="M355" s="10"/>
    </row>
    <row hidden="1" r="356" spans="1:13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>CONCATENATE(C356,F356)</f>
        <v>5138</v>
      </c>
      <c r="H356" s="10"/>
      <c r="M356" s="10"/>
    </row>
    <row hidden="1" r="357" spans="1:13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>CONCATENATE(C357,F357)</f>
        <v>5139</v>
      </c>
      <c r="H357" s="10"/>
      <c r="M357" s="10"/>
    </row>
    <row hidden="1" r="358" spans="1:13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>CONCATENATE(C358,F358)</f>
        <v>5140</v>
      </c>
      <c r="H358" s="10"/>
      <c r="M358" s="10"/>
    </row>
    <row hidden="1" r="359" spans="1:13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>CONCATENATE(C359,F359)</f>
        <v>5141</v>
      </c>
      <c r="H359" s="10"/>
      <c r="M359" s="10"/>
    </row>
    <row hidden="1" r="360" spans="1:13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>CONCATENATE(C360,F360)</f>
        <v>5142</v>
      </c>
      <c r="H360" s="10"/>
      <c r="M360" s="10"/>
    </row>
    <row hidden="1" r="361" spans="1:13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>CONCATENATE(C361,F361)</f>
        <v>5143</v>
      </c>
      <c r="H361" s="10"/>
      <c r="M361" s="10"/>
    </row>
    <row hidden="1" r="362" spans="1:13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>CONCATENATE(C362,F362)</f>
        <v>5144</v>
      </c>
      <c r="H362" s="10"/>
      <c r="M362" s="10"/>
    </row>
    <row hidden="1" r="363" spans="1:13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>CONCATENATE(C363,F363)</f>
        <v>5301</v>
      </c>
      <c r="H363" s="10"/>
      <c r="M363" s="10"/>
    </row>
    <row hidden="1" r="364" spans="1:13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>CONCATENATE(C364,F364)</f>
        <v>5501</v>
      </c>
      <c r="H364" s="10"/>
      <c r="M364" s="10"/>
    </row>
    <row hidden="1" r="365" spans="1:13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>CONCATENATE(C365,F365)</f>
        <v>5502</v>
      </c>
      <c r="H365" s="10"/>
      <c r="M365" s="10"/>
    </row>
    <row hidden="1" r="366" spans="1:13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>CONCATENATE(C366,F366)</f>
        <v>5503</v>
      </c>
      <c r="H366" s="10"/>
      <c r="M366" s="10"/>
    </row>
    <row hidden="1" r="367" spans="1:13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>CONCATENATE(C367,F367)</f>
        <v>5504</v>
      </c>
      <c r="H367" s="10"/>
      <c r="M367" s="10"/>
    </row>
    <row hidden="1" r="368" spans="1:13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>CONCATENATE(C368,F368)</f>
        <v>5505</v>
      </c>
      <c r="H368" s="10"/>
      <c r="M368" s="10"/>
    </row>
    <row hidden="1" r="369" spans="1:13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>CONCATENATE(C369,F369)</f>
        <v>5506</v>
      </c>
      <c r="H369" s="10"/>
      <c r="M369" s="10"/>
    </row>
    <row hidden="1" r="370" spans="1:13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>CONCATENATE(C370,F370)</f>
        <v>5507</v>
      </c>
      <c r="H370" s="10"/>
      <c r="M370" s="10"/>
    </row>
    <row hidden="1" r="371" spans="1:13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>CONCATENATE(C371,F371)</f>
        <v>5508</v>
      </c>
      <c r="H371" s="10"/>
      <c r="M371" s="10"/>
    </row>
    <row hidden="1" r="372" spans="1:13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>CONCATENATE(C372,F372)</f>
        <v>5509</v>
      </c>
      <c r="H372" s="10"/>
      <c r="M372" s="10"/>
    </row>
    <row hidden="1" r="373" spans="1:13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>CONCATENATE(C373,F373)</f>
        <v>5510</v>
      </c>
      <c r="H373" s="10"/>
      <c r="M373" s="10"/>
    </row>
    <row hidden="1" r="374" spans="1:13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>CONCATENATE(C374,F374)</f>
        <v>5511</v>
      </c>
      <c r="H374" s="10"/>
      <c r="M374" s="10"/>
    </row>
    <row hidden="1" r="375" spans="1:13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>CONCATENATE(C375,F375)</f>
        <v>5512</v>
      </c>
      <c r="H375" s="10"/>
      <c r="M375" s="10"/>
    </row>
    <row hidden="1" r="376" spans="1:13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>CONCATENATE(C376,F376)</f>
        <v>5513</v>
      </c>
      <c r="H376" s="10"/>
      <c r="M376" s="10"/>
    </row>
    <row hidden="1" r="377" spans="1:13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>CONCATENATE(C377,F377)</f>
        <v>6101</v>
      </c>
      <c r="H377" s="10"/>
      <c r="M377" s="10"/>
    </row>
    <row hidden="1" r="378" spans="1:13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>CONCATENATE(C378,F378)</f>
        <v>6102</v>
      </c>
      <c r="H378" s="10"/>
      <c r="M378" s="10"/>
    </row>
    <row hidden="1" r="379" spans="1:13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>CONCATENATE(C379,F379)</f>
        <v>6103</v>
      </c>
      <c r="H379" s="10"/>
      <c r="M379" s="10"/>
    </row>
    <row hidden="1" r="380" spans="1:13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>CONCATENATE(C380,F380)</f>
        <v>6104</v>
      </c>
      <c r="H380" s="10"/>
      <c r="M380" s="10"/>
    </row>
    <row hidden="1" r="381" spans="1:13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>CONCATENATE(C381,F381)</f>
        <v>6105</v>
      </c>
      <c r="H381" s="10"/>
      <c r="M381" s="10"/>
    </row>
    <row hidden="1" r="382" spans="1:13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>CONCATENATE(C382,F382)</f>
        <v>6106</v>
      </c>
      <c r="H382" s="10"/>
      <c r="M382" s="10"/>
    </row>
    <row hidden="1" r="383" spans="1:13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>CONCATENATE(C383,F383)</f>
        <v>6107</v>
      </c>
      <c r="H383" s="10"/>
      <c r="M383" s="10"/>
    </row>
    <row hidden="1" r="384" spans="1:13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>CONCATENATE(C384,F384)</f>
        <v>6108</v>
      </c>
      <c r="H384" s="10"/>
      <c r="M384" s="10"/>
    </row>
    <row hidden="1" r="385" spans="1:13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>CONCATENATE(C385,F385)</f>
        <v>6109</v>
      </c>
      <c r="H385" s="10"/>
      <c r="M385" s="10"/>
    </row>
    <row hidden="1" r="386" spans="1:13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>CONCATENATE(C386,F386)</f>
        <v>6110</v>
      </c>
      <c r="H386" s="10"/>
      <c r="M386" s="10"/>
    </row>
    <row hidden="1" r="387" spans="1:13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>CONCATENATE(C387,F387)</f>
        <v>6111</v>
      </c>
      <c r="H387" s="10"/>
      <c r="M387" s="10"/>
    </row>
    <row hidden="1" r="388" spans="1:13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>CONCATENATE(C388,F388)</f>
        <v>6112</v>
      </c>
      <c r="H388" s="10"/>
      <c r="M388" s="10"/>
    </row>
    <row hidden="1" r="389" spans="1:13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>CONCATENATE(C389,F389)</f>
        <v>6113</v>
      </c>
      <c r="H389" s="10"/>
      <c r="M389" s="10"/>
    </row>
    <row hidden="1" r="390" spans="1:13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>CONCATENATE(C390,F390)</f>
        <v>6114</v>
      </c>
      <c r="H390" s="10"/>
      <c r="M390" s="10"/>
    </row>
    <row hidden="1" r="391" spans="1:13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>CONCATENATE(C391,F391)</f>
        <v>6115</v>
      </c>
      <c r="H391" s="10"/>
      <c r="M391" s="10"/>
    </row>
    <row hidden="1" r="392" spans="1:13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>CONCATENATE(C392,F392)</f>
        <v>6116</v>
      </c>
      <c r="H392" s="10"/>
      <c r="M392" s="10"/>
    </row>
    <row hidden="1" r="393" spans="1:13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>CONCATENATE(C393,F393)</f>
        <v>6117</v>
      </c>
      <c r="H393" s="10"/>
      <c r="M393" s="10"/>
    </row>
    <row hidden="1" r="394" spans="1:13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>CONCATENATE(C394,F394)</f>
        <v>6118</v>
      </c>
      <c r="H394" s="10"/>
      <c r="M394" s="10"/>
    </row>
    <row hidden="1" r="395" spans="1:13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>CONCATENATE(C395,F395)</f>
        <v>6119</v>
      </c>
      <c r="H395" s="10"/>
      <c r="M395" s="10"/>
    </row>
    <row hidden="1" r="396" spans="1:13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>CONCATENATE(C396,F396)</f>
        <v>6120</v>
      </c>
      <c r="H396" s="10"/>
      <c r="M396" s="10"/>
    </row>
    <row hidden="1" r="397" spans="1:13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>CONCATENATE(C397,F397)</f>
        <v>6121</v>
      </c>
      <c r="H397" s="10"/>
      <c r="M397" s="10"/>
    </row>
    <row hidden="1" r="398" spans="1:13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>CONCATENATE(C398,F398)</f>
        <v>6122</v>
      </c>
      <c r="H398" s="10"/>
      <c r="M398" s="10"/>
    </row>
    <row hidden="1" r="399" spans="1:13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>CONCATENATE(C399,F399)</f>
        <v>6123</v>
      </c>
      <c r="H399" s="10"/>
      <c r="M399" s="10"/>
    </row>
    <row hidden="1" r="400" spans="1:13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>CONCATENATE(C400,F400)</f>
        <v>6124</v>
      </c>
      <c r="H400" s="10"/>
      <c r="M400" s="10"/>
    </row>
    <row hidden="1" r="401" spans="1:19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>CONCATENATE(C401,F401)</f>
        <v>6125</v>
      </c>
      <c r="H401" s="10"/>
      <c r="M401" s="10"/>
    </row>
    <row hidden="1" r="402" spans="1:19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>CONCATENATE(C402,F402)</f>
        <v>6126</v>
      </c>
      <c r="H402" s="10"/>
      <c r="M402" s="10"/>
    </row>
    <row hidden="1" r="403" spans="1:19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>CONCATENATE(C403,F403)</f>
        <v>6127</v>
      </c>
      <c r="H403" s="10"/>
      <c r="M403" s="10"/>
      <c r="N403" s="22"/>
      <c r="S403" s="22"/>
    </row>
    <row hidden="1" r="404" spans="1:19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>CONCATENATE(C404,F404)</f>
        <v>6128</v>
      </c>
      <c r="H404" s="10"/>
      <c r="M404" s="10"/>
      <c r="N404" s="22"/>
      <c r="S404" s="22"/>
    </row>
    <row hidden="1" r="405" spans="1:19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>CONCATENATE(C405,F405)</f>
        <v>6129</v>
      </c>
      <c r="H405" s="10"/>
      <c r="M405" s="10"/>
      <c r="N405" s="22"/>
      <c r="S405" s="22"/>
    </row>
    <row hidden="1" r="406" spans="1:19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>CONCATENATE(C406,F406)</f>
        <v>6130</v>
      </c>
      <c r="H406" s="10"/>
      <c r="M406" s="10"/>
      <c r="N406" s="22"/>
      <c r="S406" s="22"/>
    </row>
    <row hidden="1" r="407" spans="1:19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>CONCATENATE(C407,F407)</f>
        <v>6131</v>
      </c>
      <c r="H407" s="10"/>
      <c r="M407" s="10"/>
      <c r="N407" s="22"/>
      <c r="S407" s="22"/>
    </row>
    <row hidden="1" r="408" spans="1:19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>CONCATENATE(C408,F408)</f>
        <v>6132</v>
      </c>
      <c r="H408" s="10"/>
      <c r="M408" s="10"/>
      <c r="N408" s="22"/>
      <c r="S408" s="22"/>
    </row>
    <row hidden="1" r="409" spans="1:19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>CONCATENATE(C409,F409)</f>
        <v>6133</v>
      </c>
      <c r="H409" s="10"/>
      <c r="M409" s="10"/>
      <c r="N409" s="22"/>
      <c r="S409" s="22"/>
    </row>
    <row hidden="1" r="410" spans="1:19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>CONCATENATE(C410,F410)</f>
        <v>6501</v>
      </c>
      <c r="H410" s="10"/>
      <c r="M410" s="10"/>
      <c r="N410" s="22"/>
      <c r="S410" s="22"/>
    </row>
    <row hidden="1" r="411" spans="1:19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>CONCATENATE(C411,F411)</f>
        <v>6502</v>
      </c>
      <c r="H411" s="10"/>
      <c r="M411" s="10"/>
      <c r="N411" s="22"/>
      <c r="S411" s="22"/>
    </row>
    <row hidden="1" r="412" spans="1:19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>CONCATENATE(C412,F412)</f>
        <v>7101</v>
      </c>
      <c r="H412" s="10"/>
      <c r="M412" s="10"/>
      <c r="N412" s="22"/>
      <c r="S412" s="22"/>
    </row>
    <row hidden="1" r="413" spans="1:19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>CONCATENATE(C413,F413)</f>
        <v>7102</v>
      </c>
      <c r="H413" s="10"/>
      <c r="M413" s="10"/>
      <c r="N413" s="22"/>
      <c r="S413" s="22"/>
    </row>
    <row hidden="1" r="414" spans="1:19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>CONCATENATE(C414,F414)</f>
        <v>7103</v>
      </c>
      <c r="H414" s="10"/>
      <c r="M414" s="10"/>
      <c r="N414" s="22"/>
      <c r="S414" s="22"/>
    </row>
    <row hidden="1" r="415" spans="1:19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>CONCATENATE(C415,F415)</f>
        <v>7104</v>
      </c>
      <c r="H415" s="10"/>
      <c r="M415" s="10"/>
      <c r="N415" s="22"/>
      <c r="S415" s="22"/>
    </row>
    <row hidden="1" r="416" spans="1:19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>CONCATENATE(C416,F416)</f>
        <v>7105</v>
      </c>
      <c r="H416" s="10"/>
      <c r="M416" s="10"/>
    </row>
    <row hidden="1" r="417" spans="1:13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>CONCATENATE(C417,F417)</f>
        <v>7106</v>
      </c>
      <c r="H417" s="10"/>
      <c r="M417" s="10"/>
    </row>
    <row hidden="1" r="418" spans="1:13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>CONCATENATE(C418,F418)</f>
        <v>7107</v>
      </c>
      <c r="H418" s="10"/>
      <c r="M418" s="10"/>
    </row>
    <row hidden="1" r="419" spans="1:13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>CONCATENATE(C419,F419)</f>
        <v>7108</v>
      </c>
      <c r="H419" s="10"/>
      <c r="M419" s="10"/>
    </row>
    <row hidden="1" r="420" spans="1:13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>CONCATENATE(C420,F420)</f>
        <v>7109</v>
      </c>
      <c r="H420" s="10"/>
      <c r="M420" s="10"/>
    </row>
    <row hidden="1" r="421" spans="1:13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>CONCATENATE(C421,F421)</f>
        <v>7110</v>
      </c>
      <c r="H421" s="10"/>
      <c r="M421" s="10"/>
    </row>
    <row hidden="1" r="422" spans="1:13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>CONCATENATE(C422,F422)</f>
        <v>7111</v>
      </c>
      <c r="H422" s="10"/>
      <c r="M422" s="10"/>
    </row>
    <row hidden="1" r="423" spans="1:13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>CONCATENATE(C423,F423)</f>
        <v>7112</v>
      </c>
      <c r="H423" s="10"/>
      <c r="M423" s="10"/>
    </row>
    <row hidden="1" r="424" spans="1:13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>CONCATENATE(C424,F424)</f>
        <v>7113</v>
      </c>
      <c r="H424" s="10"/>
      <c r="M424" s="10"/>
    </row>
    <row hidden="1" r="425" spans="1:13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>CONCATENATE(C425,F425)</f>
        <v>7114</v>
      </c>
      <c r="H425" s="10"/>
      <c r="M425" s="10"/>
    </row>
    <row hidden="1" r="426" spans="1:13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>CONCATENATE(C426,F426)</f>
        <v>7115</v>
      </c>
      <c r="H426" s="10"/>
      <c r="M426" s="10"/>
    </row>
    <row hidden="1" r="427" spans="1:13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>CONCATENATE(C427,F427)</f>
        <v>7116</v>
      </c>
      <c r="H427" s="10"/>
      <c r="M427" s="10"/>
    </row>
    <row hidden="1" r="428" spans="1:13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>CONCATENATE(C428,F428)</f>
        <v>7117</v>
      </c>
      <c r="H428" s="10"/>
      <c r="M428" s="10"/>
    </row>
    <row hidden="1" r="429" spans="1:13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>CONCATENATE(C429,F429)</f>
        <v>7118</v>
      </c>
      <c r="H429" s="10"/>
      <c r="M429" s="10"/>
    </row>
    <row hidden="1" r="430" spans="1:13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>CONCATENATE(C430,F430)</f>
        <v>7119</v>
      </c>
      <c r="H430" s="10"/>
      <c r="M430" s="10"/>
    </row>
    <row hidden="1" r="431" spans="1:13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>CONCATENATE(C431,F431)</f>
        <v>7120</v>
      </c>
      <c r="H431" s="10"/>
      <c r="M431" s="10"/>
    </row>
    <row hidden="1" r="432" spans="1:13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>CONCATENATE(C432,F432)</f>
        <v>7121</v>
      </c>
      <c r="H432" s="10"/>
      <c r="M432" s="10"/>
    </row>
    <row hidden="1" r="433" spans="1:13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>CONCATENATE(C433,F433)</f>
        <v>7122</v>
      </c>
      <c r="H433" s="10"/>
      <c r="M433" s="10"/>
    </row>
    <row hidden="1" r="434" spans="1:13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>CONCATENATE(C434,F434)</f>
        <v>7123</v>
      </c>
      <c r="H434" s="10"/>
      <c r="M434" s="10"/>
    </row>
    <row hidden="1" r="435" spans="1:13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>CONCATENATE(C435,F435)</f>
        <v>7124</v>
      </c>
      <c r="H435" s="10"/>
      <c r="M435" s="10"/>
    </row>
    <row hidden="1" r="436" spans="1:13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>CONCATENATE(C436,F436)</f>
        <v>7125</v>
      </c>
      <c r="H436" s="10"/>
      <c r="M436" s="10"/>
    </row>
    <row hidden="1" r="437" spans="1:13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>CONCATENATE(C437,F437)</f>
        <v>7126</v>
      </c>
      <c r="H437" s="10"/>
      <c r="M437" s="10"/>
    </row>
    <row hidden="1" r="438" spans="1:13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>CONCATENATE(C438,F438)</f>
        <v>7127</v>
      </c>
      <c r="H438" s="10"/>
      <c r="M438" s="10"/>
    </row>
    <row hidden="1" r="439" spans="1:13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>CONCATENATE(C439,F439)</f>
        <v>7128</v>
      </c>
      <c r="H439" s="10"/>
      <c r="M439" s="10"/>
    </row>
    <row hidden="1" r="440" spans="1:13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>CONCATENATE(C440,F440)</f>
        <v>7129</v>
      </c>
      <c r="H440" s="10"/>
      <c r="M440" s="10"/>
    </row>
    <row hidden="1" r="441" spans="1:13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>CONCATENATE(C441,F441)</f>
        <v>7130</v>
      </c>
      <c r="H441" s="10"/>
      <c r="M441" s="10"/>
    </row>
    <row hidden="1" r="442" spans="1:13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>CONCATENATE(C442,F442)</f>
        <v>7131</v>
      </c>
      <c r="H442" s="10"/>
      <c r="M442" s="10"/>
    </row>
    <row hidden="1" r="443" spans="1:13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>CONCATENATE(C443,F443)</f>
        <v>7132</v>
      </c>
      <c r="H443" s="10"/>
      <c r="M443" s="10"/>
    </row>
    <row hidden="1" r="444" spans="1:13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>CONCATENATE(C444,F444)</f>
        <v>7133</v>
      </c>
      <c r="H444" s="10"/>
      <c r="M444" s="10"/>
    </row>
    <row hidden="1" r="445" spans="1:13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>CONCATENATE(C445,F445)</f>
        <v>7134</v>
      </c>
      <c r="H445" s="10"/>
      <c r="M445" s="10"/>
    </row>
    <row hidden="1" r="446" spans="1:13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>CONCATENATE(C446,F446)</f>
        <v>7135</v>
      </c>
      <c r="H446" s="10"/>
      <c r="M446" s="10"/>
    </row>
    <row hidden="1" r="447" spans="1:13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>CONCATENATE(C447,F447)</f>
        <v>7136</v>
      </c>
      <c r="H447" s="10"/>
      <c r="M447" s="10"/>
    </row>
    <row hidden="1" r="448" spans="1:13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>CONCATENATE(C448,F448)</f>
        <v>7137</v>
      </c>
      <c r="H448" s="10"/>
      <c r="M448" s="10"/>
    </row>
    <row hidden="1" r="449" spans="1:13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>CONCATENATE(C449,F449)</f>
        <v>7138</v>
      </c>
      <c r="H449" s="10"/>
      <c r="M449" s="10"/>
    </row>
    <row hidden="1" r="450" spans="1:13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>CONCATENATE(C450,F450)</f>
        <v>7139</v>
      </c>
      <c r="H450" s="10"/>
      <c r="M450" s="10"/>
    </row>
    <row hidden="1" r="451" spans="1:13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>CONCATENATE(C451,F451)</f>
        <v>7140</v>
      </c>
      <c r="H451" s="10"/>
      <c r="M451" s="10"/>
    </row>
    <row hidden="1" r="452" spans="1:13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>CONCATENATE(C452,F452)</f>
        <v>7141</v>
      </c>
      <c r="H452" s="10"/>
      <c r="M452" s="10"/>
    </row>
    <row hidden="1" r="453" spans="1:13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>CONCATENATE(C453,F453)</f>
        <v>7142</v>
      </c>
      <c r="H453" s="10"/>
      <c r="M453" s="10"/>
    </row>
    <row hidden="1" r="454" spans="1:13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>CONCATENATE(C454,F454)</f>
        <v>7143</v>
      </c>
      <c r="H454" s="10"/>
      <c r="M454" s="10"/>
    </row>
    <row hidden="1" r="455" spans="1:13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>CONCATENATE(C455,F455)</f>
        <v>7144</v>
      </c>
      <c r="H455" s="10"/>
      <c r="M455" s="10"/>
    </row>
    <row hidden="1" r="456" spans="1:13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>CONCATENATE(C456,F456)</f>
        <v>7501</v>
      </c>
      <c r="H456" s="10"/>
      <c r="M456" s="10"/>
    </row>
    <row hidden="1" r="457" spans="1:13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>CONCATENATE(C457,F457)</f>
        <v>8101</v>
      </c>
      <c r="H457" s="10"/>
      <c r="M457" s="10"/>
    </row>
    <row hidden="1" r="458" spans="1:13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>CONCATENATE(C458,F458)</f>
        <v>8102</v>
      </c>
      <c r="H458" s="10"/>
      <c r="M458" s="10"/>
    </row>
    <row hidden="1" r="459" spans="1:13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>CONCATENATE(C459,F459)</f>
        <v>8103</v>
      </c>
      <c r="H459" s="10"/>
      <c r="M459" s="10"/>
    </row>
    <row hidden="1" r="460" spans="1:13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>CONCATENATE(C460,F460)</f>
        <v>8104</v>
      </c>
      <c r="H460" s="10"/>
      <c r="M460" s="10"/>
    </row>
    <row hidden="1" r="461" spans="1:13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>CONCATENATE(C461,F461)</f>
        <v>8105</v>
      </c>
      <c r="H461" s="10"/>
      <c r="M461" s="10"/>
    </row>
    <row hidden="1" r="462" spans="1:13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>CONCATENATE(C462,F462)</f>
        <v>8106</v>
      </c>
      <c r="H462" s="10"/>
      <c r="M462" s="10"/>
    </row>
    <row hidden="1" r="463" spans="1:13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>CONCATENATE(C463,F463)</f>
        <v>8107</v>
      </c>
      <c r="H463" s="10"/>
      <c r="M463" s="10"/>
    </row>
    <row hidden="1" r="464" spans="1:13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>CONCATENATE(C464,F464)</f>
        <v>8108</v>
      </c>
      <c r="H464" s="10"/>
      <c r="M464" s="10"/>
    </row>
    <row hidden="1" r="465" spans="1:13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>CONCATENATE(C465,F465)</f>
        <v>8109</v>
      </c>
      <c r="H465" s="10"/>
      <c r="M465" s="10"/>
    </row>
    <row hidden="1" r="466" spans="1:13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>CONCATENATE(C466,F466)</f>
        <v>8110</v>
      </c>
    </row>
    <row hidden="1" r="467" spans="1:13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>CONCATENATE(C467,F467)</f>
        <v>8111</v>
      </c>
    </row>
    <row hidden="1" r="468" spans="1:13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>CONCATENATE(C468,F468)</f>
        <v>8112</v>
      </c>
    </row>
    <row hidden="1" r="469" spans="1:13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>CONCATENATE(C469,F469)</f>
        <v>8113</v>
      </c>
    </row>
    <row hidden="1" r="470" spans="1:13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>CONCATENATE(C470,F470)</f>
        <v>8114</v>
      </c>
    </row>
    <row hidden="1" r="471" spans="1:13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>CONCATENATE(C471,F471)</f>
        <v>8115</v>
      </c>
    </row>
    <row hidden="1" r="472" spans="1:13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>CONCATENATE(C472,F472)</f>
        <v>8116</v>
      </c>
    </row>
    <row hidden="1" r="473" spans="1:13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>CONCATENATE(C473,F473)</f>
        <v>8117</v>
      </c>
    </row>
    <row hidden="1" r="474" spans="1:13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>CONCATENATE(C474,F474)</f>
        <v>8118</v>
      </c>
    </row>
    <row hidden="1" r="475" spans="1:13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>CONCATENATE(C475,F475)</f>
        <v>8119</v>
      </c>
    </row>
    <row hidden="1" r="476" spans="1:13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>CONCATENATE(C476,F476)</f>
        <v>8120</v>
      </c>
    </row>
    <row hidden="1" r="477" spans="1:13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>CONCATENATE(C477,F477)</f>
        <v>8121</v>
      </c>
    </row>
    <row hidden="1" r="478" spans="1:13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>CONCATENATE(C478,F478)</f>
        <v>8122</v>
      </c>
    </row>
    <row hidden="1" r="479" spans="1:13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>CONCATENATE(C479,F479)</f>
        <v>8123</v>
      </c>
    </row>
    <row hidden="1" r="480" spans="1:13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>CONCATENATE(C480,F480)</f>
        <v>8124</v>
      </c>
    </row>
    <row hidden="1" r="481" spans="1:7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>CONCATENATE(C481,F481)</f>
        <v>8125</v>
      </c>
    </row>
    <row hidden="1" r="482" spans="1:7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>CONCATENATE(C482,F482)</f>
        <v>8501</v>
      </c>
    </row>
    <row hidden="1" r="483" spans="1:7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>CONCATENATE(C483,F483)</f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Sheet1">
    <tabColor rgb="FFFF0000"/>
  </sheetPr>
  <sheetViews>
    <sheetView zoomScale="85" workbookViewId="0" view="pageBreakPreview" zoomScaleNormal="100" zoomScaleSheetLayoutView="85">
      <selection pane="topLeft" activeCell="B2" sqref="B2:H2"/>
    </sheetView>
  </sheetViews>
  <sheetFormatPr baseColWidth="8" defaultColWidth="2.125" defaultRowHeight="13"/>
  <cols>
    <col min="1" max="1" width="8" style="3" customWidth="1"/>
    <col min="2" max="16384" width="2.125" style="3" customWidth="1"/>
  </cols>
  <sheetData>
    <row ht="50.1" customHeight="1" r="1" spans="1:41" thickBot="1" x14ac:dyDescent="0.2">
      <c r="B1" s="103" t="s">
        <v>693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ht="24.95" customHeight="1" r="2" spans="1:41" s="2" customForma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ht="13.5" customHeight="1" r="3" spans="1:4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ht="24.95" customHeight="1" r="4" spans="1:4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ht="13.5" customHeight="1" r="5" spans="1:4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ht="24.95" customHeight="1" r="6" spans="1:4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ht="24.95" customHeight="1" r="7" spans="1:41" s="2" customForma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ht="13.5" customHeight="1" r="8" spans="1:4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ht="24.95" customHeight="1" r="9" spans="1:4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ht="13.5" customHeight="1" r="10" spans="1:4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ht="24.95" customHeight="1" r="11" spans="1:4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ht="13.5" customHeight="1" r="12" spans="1:4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ht="15" customHeight="1" r="13" spans="1:4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ht="15" customHeight="1" r="14" spans="1:4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ht="13.5" customHeight="1" r="15" spans="1:4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ht="15" customHeight="1" r="16" spans="1:4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ht="15" customHeight="1" r="17" spans="2:4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ht="7.5" customHeight="1" r="18" spans="2:41" x14ac:dyDescent="0.15"/>
    <row ht="18" customHeight="1" r="19" spans="2:4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ht="13.5" customHeight="1" r="20" spans="2:4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ht="30" customHeight="1" r="21" spans="2:4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ht="13.5" customHeight="1" r="22" spans="2:4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ht="30" customHeight="1" r="23" spans="2:4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ht="13.5" customHeight="1" r="24" spans="2:4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ht="30" customHeight="1" r="25" spans="2:4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ht="13.5" customHeight="1" r="26" spans="2:4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ht="30" customHeight="1" r="27" spans="2:4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ht="13.5" customHeight="1" r="28" spans="2:4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ht="30" customHeight="1" r="29" spans="2:4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ht="13.5" customHeight="1" r="30" spans="2:4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ht="30" customHeight="1" r="31" spans="2:4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ht="13.5" customHeight="1" r="32" spans="2:4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ht="30" customHeight="1" r="33" spans="1:43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ht="7.5" customHeight="1" r="34" spans="1:43" x14ac:dyDescent="0.15"/>
    <row ht="18" customHeight="1" r="35" spans="1:43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ht="20.1" customHeight="1" r="36" spans="1:43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ht="20.1" customHeight="1" r="37" spans="1:43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ht="7.5" customHeight="1" r="38" spans="1:43" x14ac:dyDescent="0.15"/>
    <row ht="18" customHeight="1" r="39" spans="1:43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ht="22.5" customHeight="1" r="40" spans="1:43" x14ac:dyDescent="0.15">
      <c r="B40" s="65"/>
      <c r="C40" s="65"/>
      <c r="D40" s="65"/>
      <c r="E40" s="65"/>
      <c r="F40" s="66" t="s">
        <v>685</v>
      </c>
      <c r="G40" s="66"/>
      <c r="H40" s="65"/>
      <c r="I40" s="65"/>
      <c r="J40" s="66" t="s">
        <v>686</v>
      </c>
      <c r="K40" s="66"/>
      <c r="L40" s="65"/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ht="5.1" customHeight="1" r="41" spans="1:43" x14ac:dyDescent="0.15"/>
    <row ht="24" customHeight="1" r="42" spans="1:43" x14ac:dyDescent="0.2">
      <c r="A42" s="56" t="s">
        <v>688</v>
      </c>
      <c r="B42" s="59" t="s">
        <v>689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ht="11.1" customHeight="1" r="43" spans="1:43" x14ac:dyDescent="0.15"/>
    <row ht="24" customHeight="1" r="44" spans="1:43" x14ac:dyDescent="0.2">
      <c r="A44" s="56" t="s">
        <v>692</v>
      </c>
      <c r="B44" s="59" t="s">
        <v>689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ht="24.95" customHeight="1" r="45" spans="1:43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Sheet2">
    <tabColor rgb="FF00B050"/>
  </sheetPr>
  <sheetViews>
    <sheetView topLeftCell="A13" workbookViewId="0" tabSelected="1" view="pageBreakPreview" zoomScaleNormal="100" zoomScaleSheetLayoutView="100">
      <selection pane="topLeft" activeCell="AE15" sqref="AE15"/>
    </sheetView>
  </sheetViews>
  <sheetFormatPr baseColWidth="8" defaultColWidth="2.125" defaultRowHeight="13"/>
  <cols>
    <col min="1" max="1" width="8" style="3" customWidth="1"/>
    <col min="2" max="16384" width="2.125" style="3" customWidth="1"/>
  </cols>
  <sheetData>
    <row ht="50.1" customHeight="1" r="1" spans="1:41" thickBot="1" x14ac:dyDescent="0.2">
      <c r="B1" s="103" t="str">
        <f>入力見本!B1</f>
        <v>令和４年度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ht="24.95" customHeight="1" r="2" spans="1:41" s="2" customForma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1127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横浜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ht="13.5" customHeight="1" r="3" spans="1:4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横浜市立岩崎中学校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ht="24.95" customHeight="1" r="4" spans="1:4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694</v>
      </c>
      <c r="AC4" s="144"/>
      <c r="AD4" s="144"/>
      <c r="AE4" s="144"/>
      <c r="AF4" s="4" t="s">
        <v>583</v>
      </c>
      <c r="AG4" s="144" t="s">
        <v>695</v>
      </c>
      <c r="AH4" s="144"/>
      <c r="AI4" s="144"/>
      <c r="AJ4" s="144"/>
      <c r="AK4" s="4" t="s">
        <v>583</v>
      </c>
      <c r="AL4" s="144" t="s">
        <v>696</v>
      </c>
      <c r="AM4" s="144"/>
      <c r="AN4" s="144"/>
      <c r="AO4" s="145"/>
    </row>
    <row ht="13.5" customHeight="1" r="5" spans="1:4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700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ht="24.95" customHeight="1" r="6" spans="1:41" thickBot="1" x14ac:dyDescent="0.2">
      <c r="A6" s="104"/>
      <c r="B6" s="81"/>
      <c r="C6" s="82"/>
      <c r="D6" s="82"/>
      <c r="E6" s="102"/>
      <c r="F6" s="155" t="s">
        <v>698</v>
      </c>
      <c r="G6" s="156"/>
      <c r="H6" s="24" t="s">
        <v>585</v>
      </c>
      <c r="I6" s="157" t="s">
        <v>699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694</v>
      </c>
      <c r="AC6" s="127"/>
      <c r="AD6" s="127"/>
      <c r="AE6" s="127"/>
      <c r="AF6" s="25" t="s">
        <v>586</v>
      </c>
      <c r="AG6" s="127" t="s">
        <v>695</v>
      </c>
      <c r="AH6" s="127"/>
      <c r="AI6" s="127"/>
      <c r="AJ6" s="127"/>
      <c r="AK6" s="25" t="s">
        <v>586</v>
      </c>
      <c r="AL6" s="127" t="s">
        <v>697</v>
      </c>
      <c r="AM6" s="127"/>
      <c r="AN6" s="127"/>
      <c r="AO6" s="128"/>
    </row>
    <row ht="24.95" customHeight="1" r="7" spans="1:41" s="2" customForma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ht="13.5" customHeight="1" r="8" spans="1:4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ht="24.95" customHeight="1" r="9" spans="1:4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ht="13.5" customHeight="1" r="10" spans="1:4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ht="24.95" customHeight="1" r="11" spans="1:4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ht="13.5" customHeight="1" r="12" spans="1:41" x14ac:dyDescent="0.15">
      <c r="B12" s="67" t="s">
        <v>682</v>
      </c>
      <c r="C12" s="68"/>
      <c r="D12" s="68"/>
      <c r="E12" s="69"/>
      <c r="F12" s="70" t="s">
        <v>701</v>
      </c>
      <c r="G12" s="71"/>
      <c r="H12" s="71"/>
      <c r="I12" s="71"/>
      <c r="J12" s="71"/>
      <c r="K12" s="71" t="s">
        <v>702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846</v>
      </c>
      <c r="AA12" s="71"/>
      <c r="AB12" s="71"/>
      <c r="AC12" s="71"/>
      <c r="AD12" s="71"/>
      <c r="AE12" s="71" t="s">
        <v>846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ht="15" customHeight="1" r="13" spans="1:4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846</v>
      </c>
      <c r="AA13" s="84"/>
      <c r="AB13" s="84"/>
      <c r="AC13" s="84"/>
      <c r="AD13" s="85"/>
      <c r="AE13" s="84" t="s">
        <v>846</v>
      </c>
      <c r="AF13" s="84"/>
      <c r="AG13" s="84"/>
      <c r="AH13" s="84"/>
      <c r="AI13" s="89"/>
      <c r="AJ13" s="53" t="s">
        <v>757</v>
      </c>
      <c r="AK13" s="91" t="s">
        <v>679</v>
      </c>
      <c r="AL13" s="91"/>
      <c r="AM13" s="91"/>
      <c r="AN13" s="91"/>
      <c r="AO13" s="92"/>
    </row>
    <row ht="15" customHeight="1" r="14" spans="1:4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ht="13.5" customHeight="1" r="15" spans="1:41" x14ac:dyDescent="0.15">
      <c r="B15" s="67" t="s">
        <v>682</v>
      </c>
      <c r="C15" s="68"/>
      <c r="D15" s="68"/>
      <c r="E15" s="69"/>
      <c r="F15" s="70" t="s">
        <v>752</v>
      </c>
      <c r="G15" s="71"/>
      <c r="H15" s="71"/>
      <c r="I15" s="71"/>
      <c r="J15" s="71"/>
      <c r="K15" s="71" t="s">
        <v>753</v>
      </c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705</v>
      </c>
      <c r="AA15" s="71"/>
      <c r="AB15" s="71"/>
      <c r="AC15" s="71"/>
      <c r="AD15" s="71"/>
      <c r="AE15" s="71" t="s">
        <v>706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ht="15" customHeight="1" r="16" spans="1:41" x14ac:dyDescent="0.15">
      <c r="B16" s="79" t="s">
        <v>683</v>
      </c>
      <c r="C16" s="80"/>
      <c r="D16" s="80"/>
      <c r="E16" s="80"/>
      <c r="F16" s="83" t="s">
        <v>755</v>
      </c>
      <c r="G16" s="84"/>
      <c r="H16" s="84"/>
      <c r="I16" s="84"/>
      <c r="J16" s="85"/>
      <c r="K16" s="84" t="s">
        <v>754</v>
      </c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707</v>
      </c>
      <c r="AA16" s="84"/>
      <c r="AB16" s="84"/>
      <c r="AC16" s="84"/>
      <c r="AD16" s="85"/>
      <c r="AE16" s="84" t="s">
        <v>708</v>
      </c>
      <c r="AF16" s="84"/>
      <c r="AG16" s="84"/>
      <c r="AH16" s="84"/>
      <c r="AI16" s="93"/>
      <c r="AJ16" s="95">
        <v>13</v>
      </c>
      <c r="AK16" s="95"/>
      <c r="AL16" s="95"/>
      <c r="AM16" s="95"/>
      <c r="AN16" s="95"/>
      <c r="AO16" s="96"/>
    </row>
    <row ht="15" customHeight="1" r="17" spans="2:4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ht="7.5" customHeight="1" r="18" spans="2:4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ht="18" customHeight="1" r="19" spans="2:4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ht="13.5" customHeight="1" r="20" spans="2:4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ht="30" customHeight="1" r="21" spans="2:4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ht="13.5" customHeight="1" r="22" spans="2:41" thickTop="1" x14ac:dyDescent="0.15">
      <c r="B22" s="179">
        <v>1</v>
      </c>
      <c r="C22" s="180"/>
      <c r="D22" s="183">
        <v>1</v>
      </c>
      <c r="E22" s="183"/>
      <c r="F22" s="185" t="s">
        <v>709</v>
      </c>
      <c r="G22" s="186"/>
      <c r="H22" s="186"/>
      <c r="I22" s="186"/>
      <c r="J22" s="186"/>
      <c r="K22" s="186" t="s">
        <v>710</v>
      </c>
      <c r="L22" s="186"/>
      <c r="M22" s="186"/>
      <c r="N22" s="186"/>
      <c r="O22" s="187"/>
      <c r="P22" s="183">
        <v>3</v>
      </c>
      <c r="Q22" s="183"/>
      <c r="R22" s="188">
        <v>168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731</v>
      </c>
      <c r="AA22" s="186"/>
      <c r="AB22" s="186"/>
      <c r="AC22" s="186"/>
      <c r="AD22" s="186"/>
      <c r="AE22" s="186" t="s">
        <v>713</v>
      </c>
      <c r="AF22" s="186"/>
      <c r="AG22" s="186"/>
      <c r="AH22" s="186"/>
      <c r="AI22" s="187"/>
      <c r="AJ22" s="183">
        <v>3</v>
      </c>
      <c r="AK22" s="183"/>
      <c r="AL22" s="188">
        <v>149</v>
      </c>
      <c r="AM22" s="189"/>
      <c r="AN22" s="244" t="s">
        <v>596</v>
      </c>
      <c r="AO22" s="245"/>
    </row>
    <row ht="30" customHeight="1" r="23" spans="2:41" x14ac:dyDescent="0.15">
      <c r="B23" s="181"/>
      <c r="C23" s="182"/>
      <c r="D23" s="184"/>
      <c r="E23" s="184"/>
      <c r="F23" s="203" t="s">
        <v>711</v>
      </c>
      <c r="G23" s="204"/>
      <c r="H23" s="204"/>
      <c r="I23" s="204"/>
      <c r="J23" s="204"/>
      <c r="K23" s="204" t="s">
        <v>710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729</v>
      </c>
      <c r="AA23" s="204"/>
      <c r="AB23" s="204"/>
      <c r="AC23" s="204"/>
      <c r="AD23" s="204"/>
      <c r="AE23" s="204" t="s">
        <v>730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ht="13.5" customHeight="1" r="24" spans="2:41" x14ac:dyDescent="0.15">
      <c r="B24" s="191">
        <v>2</v>
      </c>
      <c r="C24" s="192"/>
      <c r="D24" s="195">
        <v>2</v>
      </c>
      <c r="E24" s="195"/>
      <c r="F24" s="197" t="s">
        <v>712</v>
      </c>
      <c r="G24" s="198"/>
      <c r="H24" s="198"/>
      <c r="I24" s="198"/>
      <c r="J24" s="198"/>
      <c r="K24" s="198" t="s">
        <v>713</v>
      </c>
      <c r="L24" s="198"/>
      <c r="M24" s="198"/>
      <c r="N24" s="198"/>
      <c r="O24" s="199"/>
      <c r="P24" s="195">
        <v>3</v>
      </c>
      <c r="Q24" s="195"/>
      <c r="R24" s="200">
        <v>164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732</v>
      </c>
      <c r="AA24" s="198"/>
      <c r="AB24" s="198"/>
      <c r="AC24" s="198"/>
      <c r="AD24" s="198"/>
      <c r="AE24" s="198" t="s">
        <v>733</v>
      </c>
      <c r="AF24" s="198"/>
      <c r="AG24" s="198"/>
      <c r="AH24" s="198"/>
      <c r="AI24" s="199"/>
      <c r="AJ24" s="195">
        <v>3</v>
      </c>
      <c r="AK24" s="195"/>
      <c r="AL24" s="200">
        <v>157</v>
      </c>
      <c r="AM24" s="151"/>
      <c r="AN24" s="238" t="s">
        <v>544</v>
      </c>
      <c r="AO24" s="239"/>
    </row>
    <row ht="30" customHeight="1" r="25" spans="2:41" x14ac:dyDescent="0.15">
      <c r="B25" s="193"/>
      <c r="C25" s="194"/>
      <c r="D25" s="196"/>
      <c r="E25" s="196"/>
      <c r="F25" s="210" t="s">
        <v>714</v>
      </c>
      <c r="G25" s="211"/>
      <c r="H25" s="211"/>
      <c r="I25" s="211"/>
      <c r="J25" s="211"/>
      <c r="K25" s="211" t="s">
        <v>715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734</v>
      </c>
      <c r="AA25" s="211"/>
      <c r="AB25" s="211"/>
      <c r="AC25" s="211"/>
      <c r="AD25" s="211"/>
      <c r="AE25" s="211" t="s">
        <v>735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ht="13.5" customHeight="1" r="26" spans="2:41" x14ac:dyDescent="0.15">
      <c r="B26" s="181">
        <v>3</v>
      </c>
      <c r="C26" s="182"/>
      <c r="D26" s="195">
        <v>3</v>
      </c>
      <c r="E26" s="195"/>
      <c r="F26" s="197" t="s">
        <v>716</v>
      </c>
      <c r="G26" s="198"/>
      <c r="H26" s="198"/>
      <c r="I26" s="198"/>
      <c r="J26" s="198"/>
      <c r="K26" s="198" t="s">
        <v>717</v>
      </c>
      <c r="L26" s="198"/>
      <c r="M26" s="198"/>
      <c r="N26" s="198"/>
      <c r="O26" s="199"/>
      <c r="P26" s="195">
        <v>3</v>
      </c>
      <c r="Q26" s="195"/>
      <c r="R26" s="200">
        <v>154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736</v>
      </c>
      <c r="AA26" s="198"/>
      <c r="AB26" s="198"/>
      <c r="AC26" s="198"/>
      <c r="AD26" s="198"/>
      <c r="AE26" s="198" t="s">
        <v>737</v>
      </c>
      <c r="AF26" s="198"/>
      <c r="AG26" s="198"/>
      <c r="AH26" s="198"/>
      <c r="AI26" s="199"/>
      <c r="AJ26" s="195">
        <v>3</v>
      </c>
      <c r="AK26" s="195"/>
      <c r="AL26" s="200">
        <v>149</v>
      </c>
      <c r="AM26" s="151"/>
      <c r="AN26" s="238" t="s">
        <v>544</v>
      </c>
      <c r="AO26" s="239"/>
    </row>
    <row ht="30" customHeight="1" r="27" spans="2:41" x14ac:dyDescent="0.15">
      <c r="B27" s="181"/>
      <c r="C27" s="182"/>
      <c r="D27" s="196"/>
      <c r="E27" s="196"/>
      <c r="F27" s="210" t="s">
        <v>719</v>
      </c>
      <c r="G27" s="211"/>
      <c r="H27" s="211"/>
      <c r="I27" s="211"/>
      <c r="J27" s="211"/>
      <c r="K27" s="211" t="s">
        <v>718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738</v>
      </c>
      <c r="AA27" s="211"/>
      <c r="AB27" s="211"/>
      <c r="AC27" s="211"/>
      <c r="AD27" s="211"/>
      <c r="AE27" s="211" t="s">
        <v>739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ht="13.5" customHeight="1" r="28" spans="2:41" x14ac:dyDescent="0.15">
      <c r="B28" s="191">
        <v>4</v>
      </c>
      <c r="C28" s="192"/>
      <c r="D28" s="195">
        <v>4</v>
      </c>
      <c r="E28" s="195"/>
      <c r="F28" s="197" t="s">
        <v>720</v>
      </c>
      <c r="G28" s="198"/>
      <c r="H28" s="198"/>
      <c r="I28" s="198"/>
      <c r="J28" s="198"/>
      <c r="K28" s="198" t="s">
        <v>722</v>
      </c>
      <c r="L28" s="198"/>
      <c r="M28" s="198"/>
      <c r="N28" s="198"/>
      <c r="O28" s="199"/>
      <c r="P28" s="195">
        <v>3</v>
      </c>
      <c r="Q28" s="195"/>
      <c r="R28" s="200">
        <v>164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740</v>
      </c>
      <c r="AA28" s="198"/>
      <c r="AB28" s="198"/>
      <c r="AC28" s="198"/>
      <c r="AD28" s="198"/>
      <c r="AE28" s="198" t="s">
        <v>741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ht="30" customHeight="1" r="29" spans="2:41" x14ac:dyDescent="0.15">
      <c r="B29" s="193"/>
      <c r="C29" s="194"/>
      <c r="D29" s="196"/>
      <c r="E29" s="196"/>
      <c r="F29" s="210" t="s">
        <v>721</v>
      </c>
      <c r="G29" s="211"/>
      <c r="H29" s="211"/>
      <c r="I29" s="211"/>
      <c r="J29" s="211"/>
      <c r="K29" s="211" t="s">
        <v>723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742</v>
      </c>
      <c r="AA29" s="211"/>
      <c r="AB29" s="211"/>
      <c r="AC29" s="211"/>
      <c r="AD29" s="211"/>
      <c r="AE29" s="211" t="s">
        <v>743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ht="13.5" customHeight="1" r="30" spans="2:41" x14ac:dyDescent="0.15">
      <c r="B30" s="181">
        <v>5</v>
      </c>
      <c r="C30" s="182"/>
      <c r="D30" s="195">
        <v>5</v>
      </c>
      <c r="E30" s="195"/>
      <c r="F30" s="197" t="s">
        <v>724</v>
      </c>
      <c r="G30" s="198"/>
      <c r="H30" s="198"/>
      <c r="I30" s="198"/>
      <c r="J30" s="198"/>
      <c r="K30" s="198" t="s">
        <v>725</v>
      </c>
      <c r="L30" s="198"/>
      <c r="M30" s="198"/>
      <c r="N30" s="198"/>
      <c r="O30" s="199"/>
      <c r="P30" s="195">
        <v>3</v>
      </c>
      <c r="Q30" s="195"/>
      <c r="R30" s="200">
        <v>163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744</v>
      </c>
      <c r="AA30" s="198"/>
      <c r="AB30" s="198"/>
      <c r="AC30" s="198"/>
      <c r="AD30" s="198"/>
      <c r="AE30" s="198" t="s">
        <v>745</v>
      </c>
      <c r="AF30" s="198"/>
      <c r="AG30" s="198"/>
      <c r="AH30" s="198"/>
      <c r="AI30" s="199"/>
      <c r="AJ30" s="195">
        <v>2</v>
      </c>
      <c r="AK30" s="195"/>
      <c r="AL30" s="200">
        <v>164</v>
      </c>
      <c r="AM30" s="151"/>
      <c r="AN30" s="238" t="s">
        <v>544</v>
      </c>
      <c r="AO30" s="239"/>
    </row>
    <row ht="30" customHeight="1" r="31" spans="2:41" x14ac:dyDescent="0.15">
      <c r="B31" s="181"/>
      <c r="C31" s="182"/>
      <c r="D31" s="196"/>
      <c r="E31" s="196"/>
      <c r="F31" s="210" t="s">
        <v>726</v>
      </c>
      <c r="G31" s="211"/>
      <c r="H31" s="211"/>
      <c r="I31" s="211"/>
      <c r="J31" s="211"/>
      <c r="K31" s="211" t="s">
        <v>727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746</v>
      </c>
      <c r="AA31" s="211"/>
      <c r="AB31" s="211"/>
      <c r="AC31" s="211"/>
      <c r="AD31" s="211"/>
      <c r="AE31" s="211" t="s">
        <v>747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ht="13.5" customHeight="1" r="32" spans="2:41" x14ac:dyDescent="0.15">
      <c r="B32" s="191">
        <v>6</v>
      </c>
      <c r="C32" s="192"/>
      <c r="D32" s="195">
        <v>6</v>
      </c>
      <c r="E32" s="195"/>
      <c r="F32" s="197" t="s">
        <v>705</v>
      </c>
      <c r="G32" s="198"/>
      <c r="H32" s="198"/>
      <c r="I32" s="198"/>
      <c r="J32" s="198"/>
      <c r="K32" s="198" t="s">
        <v>706</v>
      </c>
      <c r="L32" s="198"/>
      <c r="M32" s="198"/>
      <c r="N32" s="198"/>
      <c r="O32" s="199"/>
      <c r="P32" s="195">
        <v>3</v>
      </c>
      <c r="Q32" s="195"/>
      <c r="R32" s="200">
        <v>157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748</v>
      </c>
      <c r="AA32" s="198"/>
      <c r="AB32" s="198"/>
      <c r="AC32" s="198"/>
      <c r="AD32" s="198"/>
      <c r="AE32" s="198" t="s">
        <v>749</v>
      </c>
      <c r="AF32" s="198"/>
      <c r="AG32" s="198"/>
      <c r="AH32" s="198"/>
      <c r="AI32" s="199"/>
      <c r="AJ32" s="195">
        <v>2</v>
      </c>
      <c r="AK32" s="195"/>
      <c r="AL32" s="200">
        <v>156</v>
      </c>
      <c r="AM32" s="151"/>
      <c r="AN32" s="238" t="s">
        <v>544</v>
      </c>
      <c r="AO32" s="239"/>
    </row>
    <row ht="30" customHeight="1" r="33" spans="1:43" thickBot="1" x14ac:dyDescent="0.2">
      <c r="B33" s="215"/>
      <c r="C33" s="216"/>
      <c r="D33" s="217"/>
      <c r="E33" s="217"/>
      <c r="F33" s="218" t="s">
        <v>707</v>
      </c>
      <c r="G33" s="219"/>
      <c r="H33" s="219"/>
      <c r="I33" s="219"/>
      <c r="J33" s="219"/>
      <c r="K33" s="219" t="s">
        <v>728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750</v>
      </c>
      <c r="AA33" s="219"/>
      <c r="AB33" s="219"/>
      <c r="AC33" s="219"/>
      <c r="AD33" s="219"/>
      <c r="AE33" s="219" t="s">
        <v>751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ht="7.5" customHeight="1" r="34" spans="1:43" x14ac:dyDescent="0.15"/>
    <row ht="18" customHeight="1" r="35" spans="1:43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ht="20.1" customHeight="1" r="36" spans="1:43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ht="20.1" customHeight="1" r="37" spans="1:43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ht="7.5" customHeight="1" r="38" spans="1:43" x14ac:dyDescent="0.15"/>
    <row ht="18" customHeight="1" r="39" spans="1:43" x14ac:dyDescent="0.15">
      <c r="B39" s="64" t="s">
        <v>684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ht="22.5" customHeight="1" r="40" spans="1:43" x14ac:dyDescent="0.15">
      <c r="B40" s="65">
        <v>2022</v>
      </c>
      <c r="C40" s="65"/>
      <c r="D40" s="65"/>
      <c r="E40" s="65"/>
      <c r="F40" s="66" t="s">
        <v>685</v>
      </c>
      <c r="G40" s="66"/>
      <c r="H40" s="65">
        <v>5</v>
      </c>
      <c r="I40" s="65"/>
      <c r="J40" s="66" t="s">
        <v>686</v>
      </c>
      <c r="K40" s="66"/>
      <c r="L40" s="65">
        <v>2</v>
      </c>
      <c r="M40" s="65"/>
      <c r="N40" s="66" t="s">
        <v>687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ht="5.1" customHeight="1" r="41" spans="1:43" x14ac:dyDescent="0.15"/>
    <row ht="24" customHeight="1" r="42" spans="1:43" x14ac:dyDescent="0.2">
      <c r="A42" s="56" t="s">
        <v>688</v>
      </c>
      <c r="B42" s="59" t="str">
        <f>$F$3</f>
        <v>横浜市立岩崎中学校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690</v>
      </c>
      <c r="U42" s="60"/>
      <c r="V42" s="60"/>
      <c r="W42" s="60"/>
      <c r="X42" s="61" t="s">
        <v>756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691</v>
      </c>
      <c r="AM42" s="63"/>
    </row>
    <row ht="11.1" customHeight="1" r="43" spans="1:43" x14ac:dyDescent="0.15"/>
    <row ht="24" customHeight="1" r="44" spans="1:43" x14ac:dyDescent="0.2">
      <c r="A44" s="56" t="s">
        <v>692</v>
      </c>
      <c r="B44" s="59" t="str">
        <f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690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691</v>
      </c>
      <c r="AM44" s="63"/>
    </row>
    <row ht="24.95" customHeight="1" r="45" spans="1:43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Sheet3">
    <tabColor indexed="12"/>
  </sheetPr>
  <sheetViews>
    <sheetView showGridLines="0" topLeftCell="A19" workbookViewId="0" view="pageBreakPreview" zoomScaleNormal="100" zoomScaleSheetLayoutView="100">
      <selection pane="topLeft" sqref="A1:AO1"/>
    </sheetView>
  </sheetViews>
  <sheetFormatPr baseColWidth="8" defaultColWidth="2.125" defaultRowHeight="13"/>
  <cols>
    <col min="1" max="16384" width="2.125" style="3" customWidth="1"/>
  </cols>
  <sheetData>
    <row ht="50.1" customHeight="1" r="1" spans="1:40" thickBot="1" x14ac:dyDescent="0.2">
      <c r="A1" s="103" t="str">
        <f>入力見本!B1</f>
        <v>令和４年度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ht="37.5" customHeight="1" r="2" spans="1:40" s="2" customForma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1127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横浜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ht="18.75" customHeight="1" r="3" spans="1:40" x14ac:dyDescent="0.15">
      <c r="A3" s="332" t="s">
        <v>2</v>
      </c>
      <c r="B3" s="333"/>
      <c r="C3" s="333"/>
      <c r="D3" s="334"/>
      <c r="E3" s="355" t="str">
        <f>CONCATENATE(入力!F3,"　　",入力!F8)</f>
        <v>横浜市立岩崎中学校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ht="37.5" customHeight="1" r="4" spans="1:40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ht="18.75" customHeight="1" r="5" spans="1:40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ht="37.5" customHeight="1" r="6" spans="1:40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ht="18.75" customHeight="1" r="7" spans="1:40" x14ac:dyDescent="0.15">
      <c r="A7" s="319" t="s">
        <v>0</v>
      </c>
      <c r="B7" s="297"/>
      <c r="C7" s="297"/>
      <c r="D7" s="320"/>
      <c r="E7" s="351" t="str">
        <f>IF(入力!F12="","",入力!F12)</f>
        <v>はた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str">
        <f>IF(入力!#REF!="","",入力!#REF!)</f>
        <v/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ht="37.5" customHeight="1" r="8" spans="1:40" thickBot="1" x14ac:dyDescent="0.2">
      <c r="A8" s="318" t="s">
        <v>6</v>
      </c>
      <c r="B8" s="136"/>
      <c r="C8" s="136"/>
      <c r="D8" s="289"/>
      <c r="E8" s="335" t="str">
        <f>IF(入力!F13="","",入力!F13)</f>
        <v>秦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str">
        <f>IF(入力!#REF!="","",入力!#REF!)</f>
        <v/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ht="18.75" customHeight="1" r="9" spans="1:40" x14ac:dyDescent="0.15">
      <c r="A9" s="319" t="s">
        <v>0</v>
      </c>
      <c r="B9" s="297"/>
      <c r="C9" s="297"/>
      <c r="D9" s="320"/>
      <c r="E9" s="321" t="str">
        <f>IF(入力!F15="","",入力!F15)</f>
        <v>かとう</v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str">
        <f>IF(入力!#REF!="","",入力!#REF!)</f>
        <v/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ht="37.5" customHeight="1" r="10" spans="1:40" thickBot="1" x14ac:dyDescent="0.2">
      <c r="A10" s="81" t="s">
        <v>8</v>
      </c>
      <c r="B10" s="82"/>
      <c r="C10" s="82"/>
      <c r="D10" s="102"/>
      <c r="E10" s="306" t="str">
        <f>IF(入力!F16="","",入力!F16)</f>
        <v>加藤</v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str">
        <f>IF(入力!#REF!="","",入力!#REF!)</f>
        <v/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ht="9" customHeight="1" r="11" spans="1:40" x14ac:dyDescent="0.15"/>
    <row ht="22.5" customHeight="1" r="12" spans="1:40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ht="18.75" customHeight="1" r="13" spans="1:40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ht="37.5" customHeight="1" r="14" spans="1:40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ht="18.75" customHeight="1" r="15" spans="1:40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かりた</v>
      </c>
      <c r="F15" s="292"/>
      <c r="G15" s="292"/>
      <c r="H15" s="292"/>
      <c r="I15" s="292"/>
      <c r="J15" s="292" t="str">
        <f>IF(入力!K22="","",入力!K22)</f>
        <v>しほ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168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おぎの</v>
      </c>
      <c r="Z15" s="292"/>
      <c r="AA15" s="292"/>
      <c r="AB15" s="292"/>
      <c r="AC15" s="292"/>
      <c r="AD15" s="292" t="str">
        <f>IF(入力!AE22="","",入力!AE22)</f>
        <v>めい</v>
      </c>
      <c r="AE15" s="292"/>
      <c r="AF15" s="292"/>
      <c r="AG15" s="292"/>
      <c r="AH15" s="293"/>
      <c r="AI15" s="294">
        <f>IF(入力!AJ22="","",入力!AJ22)</f>
        <v>3</v>
      </c>
      <c r="AJ15" s="294"/>
      <c r="AK15" s="290">
        <f>IF(入力!AL22="","",入力!AL22)</f>
        <v>149</v>
      </c>
      <c r="AL15" s="291"/>
      <c r="AM15" s="290" t="str">
        <f>IF(入力!AN22="","",入力!AN22)</f>
        <v>○</v>
      </c>
      <c r="AN15" s="309"/>
    </row>
    <row ht="37.5" customHeight="1" r="16" spans="1:40" x14ac:dyDescent="0.15">
      <c r="A16" s="181"/>
      <c r="B16" s="182"/>
      <c r="C16" s="295"/>
      <c r="D16" s="295"/>
      <c r="E16" s="311" t="str">
        <f>IF(入力!F23="","",入力!F23)</f>
        <v>刈田</v>
      </c>
      <c r="F16" s="312"/>
      <c r="G16" s="312"/>
      <c r="H16" s="312"/>
      <c r="I16" s="312"/>
      <c r="J16" s="312" t="str">
        <f>IF(入力!K23="","",入力!K23)</f>
        <v>しほ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荻野</v>
      </c>
      <c r="Z16" s="312"/>
      <c r="AA16" s="312"/>
      <c r="AB16" s="312"/>
      <c r="AC16" s="312"/>
      <c r="AD16" s="312" t="str">
        <f>IF(入力!AE23="","",入力!AE23)</f>
        <v>芽唯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ht="18.75" customHeight="1" r="17" spans="1:40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みやのいり</v>
      </c>
      <c r="F17" s="277"/>
      <c r="G17" s="277"/>
      <c r="H17" s="277"/>
      <c r="I17" s="277"/>
      <c r="J17" s="277" t="str">
        <f>IF(入力!K24="","",入力!K24)</f>
        <v>めい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164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ひさだ</v>
      </c>
      <c r="Z17" s="277"/>
      <c r="AA17" s="277"/>
      <c r="AB17" s="277"/>
      <c r="AC17" s="277"/>
      <c r="AD17" s="277" t="str">
        <f>IF(入力!AE24="","",入力!AE24)</f>
        <v>あやの</v>
      </c>
      <c r="AE17" s="277"/>
      <c r="AF17" s="277"/>
      <c r="AG17" s="277"/>
      <c r="AH17" s="278"/>
      <c r="AI17" s="273">
        <f>IF(入力!AJ24="","",入力!AJ24)</f>
        <v>3</v>
      </c>
      <c r="AJ17" s="273"/>
      <c r="AK17" s="271">
        <f>IF(入力!AL24="","",入力!AL24)</f>
        <v>157</v>
      </c>
      <c r="AL17" s="148"/>
      <c r="AM17" s="279" t="str">
        <f>IF(入力!AN24="","",入力!AN24)</f>
        <v>○</v>
      </c>
      <c r="AN17" s="280"/>
    </row>
    <row ht="37.5" customHeight="1" r="18" spans="1:40" x14ac:dyDescent="0.15">
      <c r="A18" s="193"/>
      <c r="B18" s="194"/>
      <c r="C18" s="274"/>
      <c r="D18" s="274"/>
      <c r="E18" s="269" t="str">
        <f>IF(入力!F25="","",入力!F25)</f>
        <v>宮野入</v>
      </c>
      <c r="F18" s="270"/>
      <c r="G18" s="270"/>
      <c r="H18" s="270"/>
      <c r="I18" s="270"/>
      <c r="J18" s="270" t="str">
        <f>IF(入力!K25="","",入力!K25)</f>
        <v>めい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久田</v>
      </c>
      <c r="Z18" s="270"/>
      <c r="AA18" s="270"/>
      <c r="AB18" s="270"/>
      <c r="AC18" s="270"/>
      <c r="AD18" s="270" t="str">
        <f>IF(入力!AE25="","",入力!AE25)</f>
        <v>彩乃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ht="18.75" customHeight="1" r="19" spans="1:40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こばやし</v>
      </c>
      <c r="F19" s="277"/>
      <c r="G19" s="277"/>
      <c r="H19" s="277"/>
      <c r="I19" s="277"/>
      <c r="J19" s="277" t="str">
        <f>IF(入力!K26="","",入力!K26)</f>
        <v>ちか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154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やしろ</v>
      </c>
      <c r="Z19" s="277"/>
      <c r="AA19" s="277"/>
      <c r="AB19" s="277"/>
      <c r="AC19" s="277"/>
      <c r="AD19" s="277" t="str">
        <f>IF(入力!AE26="","",入力!AE26)</f>
        <v>えりか</v>
      </c>
      <c r="AE19" s="277"/>
      <c r="AF19" s="277"/>
      <c r="AG19" s="277"/>
      <c r="AH19" s="278"/>
      <c r="AI19" s="273">
        <f>IF(入力!AJ26="","",入力!AJ26)</f>
        <v>3</v>
      </c>
      <c r="AJ19" s="273"/>
      <c r="AK19" s="271">
        <f>IF(入力!AL26="","",入力!AL26)</f>
        <v>149</v>
      </c>
      <c r="AL19" s="148"/>
      <c r="AM19" s="279" t="str">
        <f>IF(入力!AN26="","",入力!AN26)</f>
        <v>○</v>
      </c>
      <c r="AN19" s="280"/>
    </row>
    <row ht="37.5" customHeight="1" r="20" spans="1:40" x14ac:dyDescent="0.15">
      <c r="A20" s="181"/>
      <c r="B20" s="182"/>
      <c r="C20" s="274"/>
      <c r="D20" s="274"/>
      <c r="E20" s="269" t="str">
        <f>IF(入力!F27="","",入力!F27)</f>
        <v>小林</v>
      </c>
      <c r="F20" s="270"/>
      <c r="G20" s="270"/>
      <c r="H20" s="270"/>
      <c r="I20" s="270"/>
      <c r="J20" s="270" t="str">
        <f>IF(入力!K27="","",入力!K27)</f>
        <v>智佳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八代</v>
      </c>
      <c r="Z20" s="270"/>
      <c r="AA20" s="270"/>
      <c r="AB20" s="270"/>
      <c r="AC20" s="270"/>
      <c r="AD20" s="270" t="str">
        <f>IF(入力!AE27="","",入力!AE27)</f>
        <v>恵里花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ht="18.75" customHeight="1" r="21" spans="1:40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のいしき</v>
      </c>
      <c r="F21" s="277"/>
      <c r="G21" s="277"/>
      <c r="H21" s="277"/>
      <c r="I21" s="277"/>
      <c r="J21" s="277" t="str">
        <f>IF(入力!K28="","",入力!K28)</f>
        <v>あやは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164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こうの</v>
      </c>
      <c r="Z21" s="277"/>
      <c r="AA21" s="277"/>
      <c r="AB21" s="277"/>
      <c r="AC21" s="277"/>
      <c r="AD21" s="277" t="str">
        <f>IF(入力!AE28="","",入力!AE28)</f>
        <v>むむ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ht="37.5" customHeight="1" r="22" spans="1:40" x14ac:dyDescent="0.15">
      <c r="A22" s="193"/>
      <c r="B22" s="194"/>
      <c r="C22" s="274"/>
      <c r="D22" s="274"/>
      <c r="E22" s="269" t="str">
        <f>IF(入力!F29="","",入力!F29)</f>
        <v>野一色</v>
      </c>
      <c r="F22" s="270"/>
      <c r="G22" s="270"/>
      <c r="H22" s="270"/>
      <c r="I22" s="270"/>
      <c r="J22" s="270" t="str">
        <f>IF(入力!K29="","",入力!K29)</f>
        <v>彩羽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河野</v>
      </c>
      <c r="Z22" s="270"/>
      <c r="AA22" s="270"/>
      <c r="AB22" s="270"/>
      <c r="AC22" s="270"/>
      <c r="AD22" s="270" t="str">
        <f>IF(入力!AE29="","",入力!AE29)</f>
        <v>夢々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ht="18.75" customHeight="1" r="23" spans="1:40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ともだ</v>
      </c>
      <c r="F23" s="277"/>
      <c r="G23" s="277"/>
      <c r="H23" s="277"/>
      <c r="I23" s="277"/>
      <c r="J23" s="277" t="str">
        <f>IF(入力!K30="","",入力!K30)</f>
        <v>まゆ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163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ちば</v>
      </c>
      <c r="Z23" s="277"/>
      <c r="AA23" s="277"/>
      <c r="AB23" s="277"/>
      <c r="AC23" s="277"/>
      <c r="AD23" s="277" t="str">
        <f>IF(入力!AE30="","",入力!AE30)</f>
        <v>めぐみ</v>
      </c>
      <c r="AE23" s="277"/>
      <c r="AF23" s="277"/>
      <c r="AG23" s="277"/>
      <c r="AH23" s="278"/>
      <c r="AI23" s="273">
        <f>IF(入力!AJ30="","",入力!AJ30)</f>
        <v>2</v>
      </c>
      <c r="AJ23" s="273"/>
      <c r="AK23" s="271">
        <f>IF(入力!AL30="","",入力!AL30)</f>
        <v>164</v>
      </c>
      <c r="AL23" s="148"/>
      <c r="AM23" s="279" t="str">
        <f>IF(入力!AN30="","",入力!AN30)</f>
        <v>○</v>
      </c>
      <c r="AN23" s="280"/>
    </row>
    <row ht="37.5" customHeight="1" r="24" spans="1:40" x14ac:dyDescent="0.15">
      <c r="A24" s="181"/>
      <c r="B24" s="182"/>
      <c r="C24" s="274"/>
      <c r="D24" s="274"/>
      <c r="E24" s="269" t="str">
        <f>IF(入力!F31="","",入力!F31)</f>
        <v>友田</v>
      </c>
      <c r="F24" s="270"/>
      <c r="G24" s="270"/>
      <c r="H24" s="270"/>
      <c r="I24" s="270"/>
      <c r="J24" s="270" t="str">
        <f>IF(入力!K31="","",入力!K31)</f>
        <v>万結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千葉</v>
      </c>
      <c r="Z24" s="270"/>
      <c r="AA24" s="270"/>
      <c r="AB24" s="270"/>
      <c r="AC24" s="270"/>
      <c r="AD24" s="270" t="str">
        <f>IF(入力!AE31="","",入力!AE31)</f>
        <v>穂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ht="18.75" customHeight="1" r="25" spans="1:40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あらい</v>
      </c>
      <c r="F25" s="277"/>
      <c r="G25" s="277"/>
      <c r="H25" s="277"/>
      <c r="I25" s="277"/>
      <c r="J25" s="277" t="str">
        <f>IF(入力!K32="","",入力!K32)</f>
        <v>まひろ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たけうち</v>
      </c>
      <c r="Z25" s="277"/>
      <c r="AA25" s="277"/>
      <c r="AB25" s="277"/>
      <c r="AC25" s="277"/>
      <c r="AD25" s="277" t="str">
        <f>IF(入力!AE32="","",入力!AE32)</f>
        <v>すずか</v>
      </c>
      <c r="AE25" s="277"/>
      <c r="AF25" s="277"/>
      <c r="AG25" s="277"/>
      <c r="AH25" s="278"/>
      <c r="AI25" s="273">
        <f>IF(入力!AJ32="","",入力!AJ32)</f>
        <v>2</v>
      </c>
      <c r="AJ25" s="273"/>
      <c r="AK25" s="271">
        <f>IF(入力!AL32="","",入力!AL32)</f>
        <v>156</v>
      </c>
      <c r="AL25" s="148"/>
      <c r="AM25" s="279" t="str">
        <f>IF(入力!AN32="","",入力!AN32)</f>
        <v>○</v>
      </c>
      <c r="AN25" s="280"/>
    </row>
    <row ht="37.5" customHeight="1" r="26" spans="1:40" thickBot="1" x14ac:dyDescent="0.2">
      <c r="A26" s="215"/>
      <c r="B26" s="216"/>
      <c r="C26" s="288"/>
      <c r="D26" s="288"/>
      <c r="E26" s="287" t="str">
        <f>IF(入力!F33="","",入力!F33)</f>
        <v>荒井</v>
      </c>
      <c r="F26" s="283"/>
      <c r="G26" s="283"/>
      <c r="H26" s="283"/>
      <c r="I26" s="283"/>
      <c r="J26" s="283" t="str">
        <f>IF(入力!K33="","",入力!K33)</f>
        <v>真優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竹内</v>
      </c>
      <c r="Z26" s="283"/>
      <c r="AA26" s="283"/>
      <c r="AB26" s="283"/>
      <c r="AC26" s="283"/>
      <c r="AD26" s="283" t="str">
        <f>IF(入力!AE33="","",入力!AE33)</f>
        <v>涼華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 codeName="Sheet4">
    <tabColor theme="3" tint="0.39997558519241921"/>
  </sheetPr>
  <sheetViews>
    <sheetView topLeftCell="A10" zoomScale="130" workbookViewId="0" zoomScaleNormal="130">
      <selection pane="topLeft" activeCell="B7" sqref="B7"/>
    </sheetView>
  </sheetViews>
  <sheetFormatPr baseColWidth="8" defaultColWidth="9" defaultRowHeight="13"/>
  <cols>
    <col min="1" max="1" width="11" style="3" customWidth="1"/>
    <col min="2" max="2" width="27" style="3" customWidth="1"/>
    <col min="3" max="16384" width="9" style="3" customWidth="1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ht="14.25" r="2" spans="1:41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ht="14.25" r="3" spans="1:41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ht="72" customHeight="1" r="5" spans="1:41" thickBot="1" x14ac:dyDescent="0.2">
      <c r="A5" s="366" t="str">
        <f>入力!$B$1</f>
        <v>令和４年度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1127</v>
      </c>
      <c r="B7" s="31" t="str">
        <f>IF($A$8="","",IF($A$9="",B8,B8&amp;"・"&amp;B9))</f>
        <v>横浜市立岩崎中学校</v>
      </c>
      <c r="C7" s="31" t="s">
        <f>IF($A$8="","",IF($A$9="",C8,C8&amp;"・"&amp;C9))</f>
      </c>
      <c r="D7" s="31" t="str">
        <f>IF($A$8="","",IF(OR($A$9="",D8=D9),D8,D8&amp;"・"&amp;D9))</f>
        <v>横浜</v>
      </c>
      <c r="E7" s="31">
        <f>IF($A$8="","",IF(OR($A$9="",E8=E9),E8,E8&amp;"・"&amp;E9))</f>
        <v>2</v>
      </c>
      <c r="F7" s="31" t="str">
        <f>IF($A$8="","",F8)</f>
        <v>240</v>
      </c>
      <c r="G7" s="31" t="str">
        <f>IF($A$8="","",G8)</f>
        <v>0011</v>
      </c>
      <c r="H7" s="31" t="s">
        <f>IF($A$8="","",H8)</f>
      </c>
      <c r="I7" s="31" t="str">
        <f>IF($A$8="","",I8)</f>
        <v>横浜市保土ケ谷区桜ケ丘2-6-1</v>
      </c>
      <c r="J7" s="31" t="s">
        <f>IF($A$8="","",J8)</f>
      </c>
      <c r="K7" s="31" t="str">
        <f>IF($A$8="","",K8)</f>
        <v>045</v>
      </c>
      <c r="L7" s="31" t="str">
        <f>IF($A$8="","",L8)</f>
        <v>331</v>
      </c>
      <c r="M7" s="31" t="str">
        <f>IF($A$8="","",M8)</f>
        <v>3663</v>
      </c>
      <c r="N7" s="31" t="str">
        <f>IF($A$8="","",N8)</f>
        <v>045</v>
      </c>
      <c r="O7" s="31" t="str">
        <f>IF($A$8="","",O8)</f>
        <v>331</v>
      </c>
      <c r="P7" s="31" t="str">
        <f>IF($A$8="","",P8)</f>
        <v>5593</v>
      </c>
      <c r="Q7" s="31" t="s">
        <f>IF($A$8="","",Q8)</f>
      </c>
      <c r="R7" s="31" t="s">
        <f>IF($A$8="","",R8)</f>
      </c>
      <c r="S7" s="31" t="s">
        <f>IF($A$8="","",S8)</f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1127</v>
      </c>
      <c r="B8" s="32" t="str">
        <f>IF(入力!$F$3="","",入力!$F$3)</f>
        <v>横浜市立岩崎中学校</v>
      </c>
      <c r="C8" s="32"/>
      <c r="D8" s="32" t="str">
        <f>IF(入力!$Z$2="","",入力!$Z$2)</f>
        <v>横浜</v>
      </c>
      <c r="E8" s="32">
        <f>IF(入力!$I$2="","",入力!$I$2)</f>
        <v>2</v>
      </c>
      <c r="F8" s="32" t="str">
        <f>IF(入力!$F$6="","",入力!$F$6)</f>
        <v>240</v>
      </c>
      <c r="G8" s="42" t="str">
        <f>IF(入力!$I$6="","",入力!$I$6)</f>
        <v>0011</v>
      </c>
      <c r="H8" s="32"/>
      <c r="I8" s="32" t="str">
        <f>IF(入力!$L$5="","",入力!$L$5)</f>
        <v>横浜市保土ケ谷区桜ケ丘2-6-1</v>
      </c>
      <c r="J8" s="32"/>
      <c r="K8" s="42" t="str">
        <f>IF(入力!$AB$4="","",入力!$AB$4)</f>
        <v>045</v>
      </c>
      <c r="L8" s="42" t="str">
        <f>IF(入力!$AG$4="","",入力!$AG$4)</f>
        <v>331</v>
      </c>
      <c r="M8" s="42" t="str">
        <f>IF(入力!$AL$4="","",入力!$AL$4)</f>
        <v>3663</v>
      </c>
      <c r="N8" s="42" t="str">
        <f>IF(入力!$AB$6="","",入力!$AB$6)</f>
        <v>045</v>
      </c>
      <c r="O8" s="42" t="str">
        <f>IF(入力!$AG$6="","",入力!$AG$6)</f>
        <v>331</v>
      </c>
      <c r="P8" s="42" t="str">
        <f>IF(入力!$AL$6="","",入力!$AL$6)</f>
        <v>5593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 t="s">
        <f>IF(A8="","",入力!$I$7)</f>
      </c>
      <c r="F9" s="32" t="s">
        <f>IF(A8="","",入力!$F$11)</f>
      </c>
      <c r="G9" s="32" t="s">
        <f>IF(A8="","",入力!$I$11)</f>
      </c>
      <c r="H9" s="32"/>
      <c r="I9" s="32" t="s">
        <f>IF(A8="","",入力!$L$10)</f>
      </c>
      <c r="J9" s="32"/>
      <c r="K9" s="32" t="s">
        <f>IF(A8="","",入力!$AB$9)</f>
      </c>
      <c r="L9" s="32" t="s">
        <f>IF(A8="","",入力!$AG$9)</f>
      </c>
      <c r="M9" s="32" t="str">
        <f>IF(A8="","",入力!$AL$4)</f>
        <v>3663</v>
      </c>
      <c r="N9" s="32" t="s">
        <f>IF(A8="","",入力!$AB$11)</f>
      </c>
      <c r="O9" s="32" t="s">
        <f>IF(A8="","",入力!$AG$11)</f>
      </c>
      <c r="P9" s="32" t="s">
        <f>IF(A8="","",入力!$AL$11)</f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ht="14.25" r="10" spans="1:41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ht="14.25" r="14" spans="1:41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秦</v>
      </c>
      <c r="D16" s="32" t="str">
        <f>IF(入力!$K$13="","",入力!$K$13)</f>
        <v>加奈恵</v>
      </c>
      <c r="E16" s="32" t="str">
        <f>IF(入力!$F$12="","",入力!$F$12)</f>
        <v>はた</v>
      </c>
      <c r="F16" s="32" t="str">
        <f>IF(入力!$K$12="","",入力!$K$12)</f>
        <v>かなえ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 　　</v>
      </c>
      <c r="D17" s="32" t="str">
        <f>IF(入力!$AE$13="","",入力!$AE$13)</f>
        <v> 　　</v>
      </c>
      <c r="E17" s="32" t="str">
        <f>IF(入力!$Z$12="","",入力!$Z$12)</f>
        <v> 　　</v>
      </c>
      <c r="F17" s="32" t="str">
        <f>IF(入力!$AE$12="","",入力!$AE$12)</f>
        <v> 　　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>加藤</v>
      </c>
      <c r="D20" s="32" t="str">
        <f>IF(入力!$K$16="","",入力!$K$16)</f>
        <v>結衣</v>
      </c>
      <c r="E20" s="32" t="str">
        <f>IF(入力!$F$15="","",入力!$F$15)</f>
        <v>かとう</v>
      </c>
      <c r="F20" s="32" t="str">
        <f>IF(入力!$K$15="","",入力!$K$15)</f>
        <v>ゆい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荒井</v>
      </c>
      <c r="D24" s="32" t="str">
        <f>IF(入力!$AE$16="","",入力!$AE$16)</f>
        <v>真優</v>
      </c>
      <c r="E24" s="32" t="str">
        <f>IF(入力!$Z$15="","",入力!$Z$15)</f>
        <v>あらい</v>
      </c>
      <c r="F24" s="32" t="str">
        <f>IF(入力!$AE$15="","",入力!$AE$15)</f>
        <v>まひろ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ht="14.25" r="40" spans="1:41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ht="14.25" r="50" spans="1:41" thickBot="1" x14ac:dyDescent="0.2">
      <c r="A50" s="36"/>
      <c r="B50" s="37"/>
    </row>
    <row ht="14.25" r="51" spans="1:41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刈田</v>
      </c>
      <c r="D53" s="32" t="str">
        <f>IF(OR(L53&lt;&gt;"○",入力!K23=""),"",入力!K23)</f>
        <v>しほ</v>
      </c>
      <c r="E53" s="32" t="str">
        <f>IF(OR(L53&lt;&gt;"○",入力!F22=""),"",入力!F22)</f>
        <v>かりた</v>
      </c>
      <c r="F53" s="32" t="str">
        <f>IF(OR(L53&lt;&gt;"○",入力!K22=""),"",入力!K22)</f>
        <v>しほ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168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宮野入</v>
      </c>
      <c r="D54" s="32" t="str">
        <f>IF(OR(L54&lt;&gt;"○",入力!K25=""),"",入力!K25)</f>
        <v>めい</v>
      </c>
      <c r="E54" s="32" t="str">
        <f>IF(OR(L54&lt;&gt;"○",入力!F24=""),"",入力!F24)</f>
        <v>みやのいり</v>
      </c>
      <c r="F54" s="32" t="str">
        <f>IF(OR(L54&lt;&gt;"○",入力!K24=""),"",入力!K24)</f>
        <v>めい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>A54+1</f>
        <v>3</v>
      </c>
      <c r="B55" s="32">
        <f>IF(入力!D26="","",入力!D26)</f>
        <v>3</v>
      </c>
      <c r="C55" s="32" t="str">
        <f>IF(OR(L55&lt;&gt;"○",入力!F27=""),"",入力!F27)</f>
        <v>小林</v>
      </c>
      <c r="D55" s="32" t="str">
        <f>IF(OR(L55&lt;&gt;"○",入力!K27=""),"",入力!K27)</f>
        <v>智佳</v>
      </c>
      <c r="E55" s="32" t="str">
        <f>IF(OR(L55&lt;&gt;"○",入力!F26=""),"",入力!F26)</f>
        <v>こばやし</v>
      </c>
      <c r="F55" s="32" t="str">
        <f>IF(OR(L55&lt;&gt;"○",入力!K26=""),"",入力!K26)</f>
        <v>ちか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154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>A55+1</f>
        <v>4</v>
      </c>
      <c r="B56" s="32">
        <f>IF(入力!D28="","",入力!D28)</f>
        <v>4</v>
      </c>
      <c r="C56" s="32" t="str">
        <f>IF(OR(L56&lt;&gt;"○",入力!F29=""),"",入力!F29)</f>
        <v>野一色</v>
      </c>
      <c r="D56" s="32" t="str">
        <f>IF(OR(L56&lt;&gt;"○",入力!K29=""),"",入力!K29)</f>
        <v>彩羽</v>
      </c>
      <c r="E56" s="32" t="str">
        <f>IF(OR(L56&lt;&gt;"○",入力!F28=""),"",入力!F28)</f>
        <v>のいしき</v>
      </c>
      <c r="F56" s="32" t="str">
        <f>IF(OR(L56&lt;&gt;"○",入力!K28=""),"",入力!K28)</f>
        <v>あやは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>A56+1</f>
        <v>5</v>
      </c>
      <c r="B57" s="32">
        <f>IF(入力!D30="","",入力!D30)</f>
        <v>5</v>
      </c>
      <c r="C57" s="32" t="str">
        <f>IF(OR(L57&lt;&gt;"○",入力!F31=""),"",入力!F31)</f>
        <v>友田</v>
      </c>
      <c r="D57" s="32" t="str">
        <f>IF(OR(L57&lt;&gt;"○",入力!K31=""),"",入力!K31)</f>
        <v>万結</v>
      </c>
      <c r="E57" s="32" t="str">
        <f>IF(OR(L57&lt;&gt;"○",入力!F30=""),"",入力!F30)</f>
        <v>ともだ</v>
      </c>
      <c r="F57" s="32" t="str">
        <f>IF(OR(L57&lt;&gt;"○",入力!K30=""),"",入力!K30)</f>
        <v>まゆ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163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>A57+1</f>
        <v>6</v>
      </c>
      <c r="B58" s="32">
        <f>IF(入力!D32="","",入力!D32)</f>
        <v>6</v>
      </c>
      <c r="C58" s="32" t="str">
        <f>IF(OR(L58&lt;&gt;"○",入力!F33=""),"",入力!F33)</f>
        <v>荒井</v>
      </c>
      <c r="D58" s="32" t="str">
        <f>IF(OR(L58&lt;&gt;"○",入力!K33=""),"",入力!K33)</f>
        <v>真優</v>
      </c>
      <c r="E58" s="32" t="str">
        <f>IF(OR(L58&lt;&gt;"○",入力!F32=""),"",入力!F32)</f>
        <v>あらい</v>
      </c>
      <c r="F58" s="32" t="str">
        <f>IF(OR(L58&lt;&gt;"○",入力!K32=""),"",入力!K32)</f>
        <v>まひろ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>A58+1</f>
        <v>7</v>
      </c>
      <c r="B59" s="32">
        <f>IF(入力!X22="","",入力!X22)</f>
        <v>7</v>
      </c>
      <c r="C59" s="32" t="str">
        <f>IF(OR(L59&lt;&gt;"○",入力!Z23=""),"",入力!Z23)</f>
        <v>荻野</v>
      </c>
      <c r="D59" s="32" t="str">
        <f>IF(OR(L59&lt;&gt;"○",入力!AE23=""),"",入力!AE23)</f>
        <v>芽唯</v>
      </c>
      <c r="E59" s="32" t="str">
        <f>IF(OR(L59&lt;&gt;"○",入力!Z22=""),"",入力!Z22)</f>
        <v>おぎの</v>
      </c>
      <c r="F59" s="32" t="str">
        <f>IF(OR(L59&lt;&gt;"○",入力!AE22=""),"",入力!AE22)</f>
        <v>めい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149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>A59+1</f>
        <v>8</v>
      </c>
      <c r="B60" s="32">
        <f>IF(入力!X24="","",入力!X24)</f>
        <v>8</v>
      </c>
      <c r="C60" s="32" t="str">
        <f>IF(OR(L60&lt;&gt;"○",入力!Z25=""),"",入力!Z25)</f>
        <v>久田</v>
      </c>
      <c r="D60" s="32" t="str">
        <f>IF(OR(L60&lt;&gt;"○",入力!AE25=""),"",入力!AE25)</f>
        <v>彩乃</v>
      </c>
      <c r="E60" s="32" t="str">
        <f>IF(OR(L60&lt;&gt;"○",入力!Z24=""),"",入力!Z24)</f>
        <v>ひさだ</v>
      </c>
      <c r="F60" s="32" t="str">
        <f>IF(OR(L60&lt;&gt;"○",入力!AE24=""),"",入力!AE24)</f>
        <v>あやの</v>
      </c>
      <c r="G60" s="32"/>
      <c r="H60" s="32"/>
      <c r="I60" s="32">
        <f>IF(OR(L60&lt;&gt;"○",入力!AJ24=""),"",入力!AJ24)</f>
        <v>3</v>
      </c>
      <c r="J60" s="32">
        <f>IF(OR(L60&lt;&gt;"○",入力!AL24=""),"",入力!AL24)</f>
        <v>157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>A60+1</f>
        <v>9</v>
      </c>
      <c r="B61" s="32">
        <f>IF(入力!X26="","",入力!X26)</f>
        <v>9</v>
      </c>
      <c r="C61" s="32" t="str">
        <f>IF(OR(L61&lt;&gt;"○",入力!Z27=""),"",入力!Z27)</f>
        <v>八代</v>
      </c>
      <c r="D61" s="32" t="str">
        <f>IF(OR(L61&lt;&gt;"○",入力!AE27=""),"",入力!AE27)</f>
        <v>恵里花</v>
      </c>
      <c r="E61" s="32" t="str">
        <f>IF(OR(L61&lt;&gt;"○",入力!Z26=""),"",入力!Z26)</f>
        <v>やしろ</v>
      </c>
      <c r="F61" s="32" t="str">
        <f>IF(OR(L61&lt;&gt;"○",入力!AE26=""),"",入力!AE26)</f>
        <v>えりか</v>
      </c>
      <c r="G61" s="32"/>
      <c r="H61" s="32"/>
      <c r="I61" s="32">
        <f>IF(OR(L61&lt;&gt;"○",入力!AJ26=""),"",入力!AJ26)</f>
        <v>3</v>
      </c>
      <c r="J61" s="32">
        <f>IF(OR(L61&lt;&gt;"○",入力!AL26=""),"",入力!AL26)</f>
        <v>149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>A61+1</f>
        <v>10</v>
      </c>
      <c r="B62" s="32">
        <f>IF(入力!X28="","",入力!X28)</f>
        <v>10</v>
      </c>
      <c r="C62" s="32" t="str">
        <f>IF(OR(L62&lt;&gt;"○",入力!Z29=""),"",入力!Z29)</f>
        <v>河野</v>
      </c>
      <c r="D62" s="32" t="str">
        <f>IF(OR(L62&lt;&gt;"○",入力!AE29=""),"",入力!AE29)</f>
        <v>夢々</v>
      </c>
      <c r="E62" s="32" t="str">
        <f>IF(OR(L62&lt;&gt;"○",入力!Z28=""),"",入力!Z28)</f>
        <v>こうの</v>
      </c>
      <c r="F62" s="32" t="str">
        <f>IF(OR(L62&lt;&gt;"○",入力!AE28=""),"",入力!AE28)</f>
        <v>むむ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>A62+1</f>
        <v>11</v>
      </c>
      <c r="B63" s="32">
        <f>IF(入力!X30="","",入力!X30)</f>
        <v>11</v>
      </c>
      <c r="C63" s="32" t="str">
        <f>IF(OR(L63&lt;&gt;"○",入力!Z31=""),"",入力!Z31)</f>
        <v>千葉</v>
      </c>
      <c r="D63" s="32" t="str">
        <f>IF(OR(L63&lt;&gt;"○",入力!AE31=""),"",入力!AE31)</f>
        <v>穂</v>
      </c>
      <c r="E63" s="32" t="str">
        <f>IF(OR(L63&lt;&gt;"○",入力!Z30=""),"",入力!Z30)</f>
        <v>ちば</v>
      </c>
      <c r="F63" s="32" t="str">
        <f>IF(OR(L63&lt;&gt;"○",入力!AE30=""),"",入力!AE30)</f>
        <v>めぐみ</v>
      </c>
      <c r="G63" s="32"/>
      <c r="H63" s="32"/>
      <c r="I63" s="32">
        <f>IF(OR(L63&lt;&gt;"○",入力!AJ30=""),"",入力!AJ30)</f>
        <v>2</v>
      </c>
      <c r="J63" s="32">
        <f>IF(OR(L63&lt;&gt;"○",入力!AL30=""),"",入力!AL30)</f>
        <v>164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>A63+1</f>
        <v>12</v>
      </c>
      <c r="B64" s="32">
        <f>IF(入力!X32="","",入力!X32)</f>
        <v>12</v>
      </c>
      <c r="C64" s="32" t="str">
        <f>IF(OR(L64&lt;&gt;"○",入力!Z33=""),"",入力!Z33)</f>
        <v>竹内</v>
      </c>
      <c r="D64" s="32" t="str">
        <f>IF(OR(L64&lt;&gt;"○",入力!AE33=""),"",入力!AE33)</f>
        <v>涼華</v>
      </c>
      <c r="E64" s="32" t="str">
        <f>IF(OR(L64&lt;&gt;"○",入力!Z32=""),"",入力!Z32)</f>
        <v>たけうち</v>
      </c>
      <c r="F64" s="32" t="str">
        <f>IF(OR(L64&lt;&gt;"○",入力!AE32=""),"",入力!AE32)</f>
        <v>すずか</v>
      </c>
      <c r="G64" s="32"/>
      <c r="H64" s="32"/>
      <c r="I64" s="32">
        <f>IF(OR(L64&lt;&gt;"○",入力!AJ32=""),"",入力!AJ32)</f>
        <v>2</v>
      </c>
      <c r="J64" s="32">
        <f>IF(OR(L64&lt;&gt;"○",入力!AL32=""),"",入力!AL32)</f>
        <v>156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>A64+1</f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>A65+1</f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>A66+1</f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>A67+1</f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>A68+1</f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>A69+1</f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>A70+1</f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>A71+1</f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>A72+1</f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>A73+1</f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>A74+1</f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>A75+1</f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>A76+1</f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>A77+1</f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>A78+1</f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>A79+1</f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>A80+1</f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>A81+1</f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>A82+1</f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>A83+1</f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>A84+1</f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>A85+1</f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>A86+1</f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>A87+1</f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>A88+1</f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>A89+1</f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>A90+1</f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>A91+1</f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>A92+1</f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>A93+1</f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>A94+1</f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>A95+1</f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>A96+1</f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>A97+1</f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>A98+1</f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>A99+1</f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>A100+1</f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>A101+1</f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>A102+1</f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>A103+1</f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>A104+1</f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>A105+1</f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>A106+1</f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>A107+1</f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>A108+1</f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>A109+1</f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>A110+1</f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>A111+1</f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>A112+1</f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>A113+1</f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>A114+1</f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>A115+1</f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>A116+1</f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>A117+1</f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>A119+1</f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>A120+1</f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>A121+1</f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>A122+1</f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>A123+1</f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>A124+1</f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>A125+1</f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>A126+1</f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>A127+1</f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>A128+1</f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>A129+1</f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>A130+1</f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>A131+1</f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>A132+1</f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>A133+1</f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>A134+1</f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>A135+1</f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>A136+1</f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>A137+1</f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>A138+1</f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>A139+1</f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>A140+1</f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>A141+1</f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>A142+1</f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>A143+1</f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>A144+1</f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>A145+1</f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>A146+1</f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>A147+1</f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>A148+1</f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>A149+1</f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>A150+1</f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>A151+1</f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>A152+1</f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>A153+1</f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>A154+1</f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>A155+1</f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>A156+1</f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>A157+1</f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>A158+1</f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>A159+1</f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>A160+1</f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>A161+1</f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>A162+1</f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>A163+1</f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>A164+1</f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>A165+1</f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>A166+1</f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>A167+1</f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>A168+1</f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>A169+1</f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>A170+1</f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>A171+1</f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>A172+1</f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>A173+1</f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>A174+1</f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>A175+1</f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>A176+1</f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>A177+1</f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>A178+1</f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>A179+1</f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>A180+1</f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>A181+1</f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>A183+1</f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>A184+1</f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>A185+1</f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>A186+1</f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>A187+1</f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>A188+1</f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>A189+1</f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>A190+1</f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>A191+1</f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>A192+1</f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>A193+1</f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>A194+1</f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>A195+1</f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>A196+1</f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>A197+1</f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>A198+1</f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>A199+1</f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>A200+1</f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>A201+1</f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>A202+1</f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>A203+1</f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>A204+1</f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>A205+1</f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>A206+1</f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>A207+1</f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>A208+1</f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>A209+1</f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>A210+1</f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>A211+1</f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>A212+1</f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>A213+1</f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>A214+1</f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>A215+1</f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>A216+1</f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>A217+1</f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>A218+1</f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>A219+1</f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>A220+1</f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>A221+1</f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>A222+1</f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>A223+1</f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>A224+1</f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>A225+1</f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>A226+1</f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>A227+1</f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>A228+1</f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>A229+1</f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>A230+1</f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>A231+1</f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>A232+1</f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>A233+1</f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>A234+1</f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>A235+1</f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>A236+1</f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>A237+1</f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>A238+1</f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>A239+1</f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>A240+1</f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>A241+1</f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>A242+1</f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>A243+1</f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>A244+1</f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>A245+1</f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>A247+1</f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>A248+1</f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>A249+1</f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>A250+1</f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>A251+1</f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>A252+1</f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>A253+1</f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>A254+1</f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>A255+1</f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>A256+1</f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>A257+1</f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>A258+1</f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>A259+1</f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>A260+1</f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>A261+1</f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>A262+1</f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>A263+1</f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>A264+1</f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>A265+1</f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>A266+1</f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>A267+1</f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>A268+1</f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>A269+1</f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>A270+1</f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>A271+1</f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>A272+1</f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>A273+1</f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>A274+1</f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>A275+1</f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>A276+1</f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>A277+1</f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>A278+1</f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>A279+1</f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>A280+1</f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>A281+1</f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>A282+1</f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>A283+1</f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>A284+1</f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>A285+1</f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>A286+1</f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>A287+1</f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>A288+1</f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>A289+1</f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>A290+1</f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>A291+1</f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>A292+1</f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>A293+1</f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>A294+1</f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>A295+1</f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>A296+1</f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>A297+1</f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>A298+1</f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>A299+1</f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>A300+1</f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>A301+1</f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>A302+1</f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>A303+1</f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>A304+1</f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>A305+1</f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>A306+1</f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>A307+1</f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>A308+1</f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>A309+1</f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>A311+1</f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>A312+1</f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>A313+1</f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>A314+1</f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>A315+1</f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>A316+1</f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>A317+1</f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>A318+1</f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>A319+1</f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>A320+1</f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>A321+1</f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>A322+1</f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>A323+1</f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>A324+1</f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>A325+1</f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>A326+1</f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>A327+1</f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>A328+1</f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>A329+1</f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>A330+1</f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>A331+1</f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>A332+1</f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>A333+1</f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>A334+1</f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>A335+1</f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>A336+1</f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>A337+1</f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>A338+1</f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>A339+1</f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>A340+1</f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>A341+1</f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>A342+1</f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>A343+1</f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>A344+1</f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>A345+1</f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>A346+1</f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>A347+1</f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>A348+1</f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>A349+1</f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>A350+1</f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>A351+1</f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ユーザー</cp:lastModifiedBy>
  <cp:lastPrinted>2022-04-30T02:31:19Z</cp:lastPrinted>
  <dcterms:modified xsi:type="dcterms:W3CDTF">2022-04-30T02:37:19Z</dcterms:modified>
</cp:coreProperties>
</file>