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EISUKE\Desktop\"/>
    </mc:Choice>
  </mc:AlternateContent>
  <xr:revisionPtr revIDLastSave="0" documentId="13_ncr:1_{D1A448AB-7A0B-4E12-9199-512DDB7F8E6A}" xr6:coauthVersionLast="45" xr6:coauthVersionMax="45" xr10:uidLastSave="{00000000-0000-0000-0000-000000000000}"/>
  <bookViews>
    <workbookView xWindow="-110" yWindow="-110" windowWidth="19420" windowHeight="1242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<sst xmlns="http://schemas.openxmlformats.org/spreadsheetml/2006/main" count="1462" uniqueCount="752">
  <si>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</si>
  <si>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</si>
  <si>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</si>
  <si>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</si>
  <si>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</si>
  <si>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</si>
  <si>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</si>
  <si>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</si>
  <si>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</si>
  <si>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</si>
  <si>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</si>
  <si>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</si>
  <si>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</si>
  <si>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</si>
  <si>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</si>
  <si>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</si>
  <si>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</si>
  <si>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</si>
  <si>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</si>
  <si>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</si>
  <si>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</si>
  <si>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</si>
  <si>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</si>
  <si>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</si>
  <si>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</si>
  <si>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</si>
  <si>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</si>
  <si>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</si>
  <si>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</si>
  <si>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</si>
  <si>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</si>
  <si>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</si>
  <si>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</si>
  <si>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</si>
  <si>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</si>
  <si>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</si>
  <si>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</si>
  <si>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</si>
  <si>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</si>
  <si>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</si>
  <si>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</si>
  <si>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</si>
  <si>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</si>
  <si>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</si>
  <si>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</si>
  <si>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</si>
  <si>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</si>
  <si>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</si>
  <si>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</si>
  <si>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</si>
  <si>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</si>
  <si>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</si>
  <si>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</si>
  <si>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</si>
  <si>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</si>
  <si>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</si>
  <si>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</si>
  <si>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</si>
  <si>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</si>
  <si>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</si>
  <si>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</si>
  <si>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</si>
  <si>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</si>
  <si>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</si>
  <si>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</si>
  <si>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</si>
  <si>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</si>
  <si>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</si>
  <si>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</si>
  <si>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</si>
  <si>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</si>
  <si>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</si>
  <si>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</si>
  <si>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</si>
  <si>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</si>
  <si>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</si>
  <si>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</si>
  <si>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</si>
  <si>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</si>
  <si>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</si>
  <si>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</si>
  <si>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</si>
  <si>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</si>
  <si>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</si>
  <si>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</si>
  <si>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</si>
  <si>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</si>
  <si>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</si>
  <si>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</si>
  <si>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</si>
  <si>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</si>
  <si>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</si>
  <si>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</si>
  <si>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</si>
  <si>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</si>
  <si>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</si>
  <si>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</si>
  <si>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</si>
  <si>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</si>
  <si>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</si>
  <si>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</si>
  <si>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</si>
  <si>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</si>
  <si>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</si>
  <si>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</si>
  <si>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</si>
  <si>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</si>
  <si>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</si>
  <si>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</si>
  <si>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</si>
  <si>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</si>
  <si>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</si>
  <si>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</si>
  <si>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</si>
  <si>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</si>
  <si>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</si>
  <si>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</si>
  <si>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</si>
  <si>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</si>
  <si>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</si>
  <si>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</si>
  <si>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</si>
  <si>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</si>
  <si>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</si>
  <si>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</si>
  <si>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</si>
  <si>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</si>
  <si>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</si>
  <si>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</si>
  <si>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</si>
  <si>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</si>
  <si>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</si>
  <si>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</si>
  <si>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</si>
  <si>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</si>
  <si>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</si>
  <si>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</si>
  <si>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</si>
  <si>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</si>
  <si>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</si>
  <si>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</si>
  <si>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</si>
  <si>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</si>
  <si>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</si>
  <si>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</si>
  <si>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</si>
  <si>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</si>
  <si>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</si>
  <si>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</si>
  <si>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</si>
  <si>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</si>
  <si>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</si>
  <si>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</si>
  <si>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</si>
  <si>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</si>
  <si>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</si>
  <si>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</si>
  <si>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</si>
  <si>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</si>
  <si>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</si>
  <si>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</si>
  <si>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</si>
  <si>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</si>
  <si>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</si>
  <si>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</si>
  <si>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</si>
  <si>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</si>
  <si>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</si>
  <si>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</si>
  <si>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</si>
  <si>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</si>
  <si>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</si>
  <si>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</si>
  <si>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</si>
  <si>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</si>
  <si>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</si>
  <si>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</si>
  <si>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</si>
  <si>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</si>
  <si>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</si>
  <si>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</si>
  <si>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</si>
  <si>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</si>
  <si>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</si>
  <si>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</si>
  <si>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</si>
  <si>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</si>
  <si>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</si>
  <si>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</si>
  <si>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</si>
  <si>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</si>
  <si>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</si>
  <si>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</si>
  <si>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</si>
  <si>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</si>
  <si>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</si>
  <si>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</si>
  <si>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</si>
  <si>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</si>
  <si>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</si>
  <si>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</si>
  <si>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</si>
  <si>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</si>
  <si>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</si>
  <si>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</si>
  <si>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</si>
  <si>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</si>
  <si>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</si>
  <si>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</si>
  <si>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</si>
  <si>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</si>
  <si>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</si>
  <si>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</si>
  <si>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</si>
  <si>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</si>
  <si>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</si>
  <si>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</si>
  <si>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</si>
  <si>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</si>
  <si>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</si>
  <si>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</si>
  <si>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</si>
  <si>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</si>
  <si>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</si>
  <si>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</si>
  <si>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</si>
  <si>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</si>
  <si>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</si>
  <si>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</si>
  <si>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</si>
  <si>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</si>
  <si>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</si>
  <si>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</si>
  <si>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</si>
  <si>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</si>
  <si>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</si>
  <si>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</si>
  <si>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</si>
  <si>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</si>
  <si>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</si>
  <si>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</si>
  <si>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</si>
  <si>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</si>
  <si>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</si>
  <si>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</si>
  <si>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</si>
  <si>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</si>
  <si>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</si>
  <si>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</si>
  <si>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</si>
  <si>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</si>
  <si>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</si>
  <si>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</si>
  <si>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</si>
  <si>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</si>
  <si>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</si>
  <si>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</si>
  <si>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</si>
  <si>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</si>
  <si>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</si>
  <si>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</si>
  <si>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</si>
  <si>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</si>
  <si>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</si>
  <si>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</si>
  <si>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</si>
  <si>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</si>
  <si>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</si>
  <si>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</si>
  <si>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</si>
  <si>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</si>
  <si>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</si>
  <si>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</si>
  <si>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</si>
  <si>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</si>
  <si>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</si>
  <si>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</si>
  <si>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</si>
  <si>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</si>
  <si>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</si>
  <si>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</si>
  <si>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</si>
  <si>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</si>
  <si>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</si>
  <si>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</si>
  <si>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</si>
  <si>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</si>
  <si>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</si>
  <si>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</si>
  <si>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</si>
  <si>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</si>
  <si>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</si>
  <si>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</si>
  <si>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</si>
  <si>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</si>
  <si>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</si>
  <si>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</si>
  <si>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</si>
  <si>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</si>
  <si>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</si>
  <si>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</si>
  <si>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</si>
  <si>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</si>
  <si>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</si>
  <si>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</si>
  <si>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</si>
  <si>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</si>
  <si>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</si>
  <si>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</si>
  <si>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</si>
  <si>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</si>
  <si>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</si>
  <si>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</si>
  <si>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</si>
  <si>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</si>
  <si>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</si>
  <si>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</si>
  <si>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</si>
  <si>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</si>
  <si>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</si>
  <si>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</si>
  <si>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</si>
  <si>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</si>
  <si>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</si>
  <si>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</si>
  <si>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</si>
  <si>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</si>
  <si>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</si>
  <si>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</si>
  <si>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</si>
  <si>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</si>
  <si>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</si>
  <si>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</si>
  <si>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</si>
  <si>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</si>
  <si>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</si>
  <si>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</si>
  <si>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</si>
  <si>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</si>
  <si>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</si>
  <si>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</si>
  <si>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</si>
  <si>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</si>
  <si>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</si>
  <si>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</si>
  <si>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</si>
  <si>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</si>
  <si>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</si>
  <si>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</si>
  <si>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</si>
  <si>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</si>
  <si>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</si>
  <si>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</si>
  <si>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</si>
  <si>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</si>
  <si>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</si>
  <si>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</si>
  <si>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</si>
  <si>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</si>
  <si>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</si>
  <si>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</si>
  <si>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</si>
  <si>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</si>
  <si>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</si>
  <si>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</si>
  <si>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</si>
  <si>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</si>
  <si>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</si>
  <si>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</si>
  <si>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</si>
  <si>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</si>
  <si>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</si>
  <si>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</si>
  <si>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</si>
  <si>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</si>
  <si>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</si>
  <si>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</si>
  <si>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</si>
  <si>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</si>
  <si>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</si>
  <si>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</si>
  <si>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</si>
  <si>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</si>
  <si>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</si>
  <si>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</si>
  <si>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</si>
  <si>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</si>
  <si>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</si>
  <si>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</si>
  <si>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</si>
  <si>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</si>
  <si>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</si>
  <si>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</si>
  <si>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</si>
  <si>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</si>
  <si>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</si>
  <si>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</si>
  <si>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</si>
  <si>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</si>
  <si>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</si>
  <si>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</si>
  <si>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</si>
  <si>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</si>
  <si>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</si>
  <si>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</si>
  <si>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</si>
  <si>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</si>
  <si>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</si>
  <si>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</si>
  <si>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</si>
  <si>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</si>
  <si>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</si>
  <si>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</si>
  <si>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</si>
  <si>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</si>
  <si>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</si>
  <si>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</si>
  <si>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</si>
  <si>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</si>
  <si>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</si>
  <si>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</si>
  <si>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</si>
  <si>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</si>
  <si>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</si>
  <si>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</si>
  <si>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</si>
  <si>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</si>
  <si>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</si>
  <si>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</si>
  <si>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</si>
  <si>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</si>
  <si>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</si>
  <si>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</si>
  <si>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</si>
  <si>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</si>
  <si>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</si>
  <si>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</si>
  <si>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</si>
  <si>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</si>
  <si>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</si>
  <si>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</si>
  <si>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</si>
  <si>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</si>
  <si>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</si>
  <si>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</si>
  <si>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</si>
  <si>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</si>
  <si>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</si>
  <si>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</si>
  <si>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</si>
  <si>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</si>
  <si>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</si>
  <si>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</si>
  <si>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</si>
  <si>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</si>
  <si>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</si>
  <si>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</si>
  <si>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</si>
  <si>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</si>
  <si>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</si>
  <si>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</si>
  <si>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</si>
  <si>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</si>
  <si>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</si>
  <si>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</si>
  <si>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</si>
  <si>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</si>
  <si>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</si>
  <si>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</si>
  <si>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</si>
  <si>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</si>
  <si>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</si>
  <si>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</si>
  <si>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</si>
  <si>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</si>
  <si>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</si>
  <si>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</si>
  <si>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</si>
  <si>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</si>
  <si>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</si>
  <si>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</si>
  <si>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</si>
  <si>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</si>
  <si>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</si>
  <si>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</si>
  <si>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</si>
  <si>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</si>
  <si>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</si>
  <si>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</si>
  <si>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</si>
  <si>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</si>
  <si>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</si>
  <si>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</si>
  <si>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</si>
  <si>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</si>
  <si>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</si>
  <si>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</si>
  <si>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</si>
  <si>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</si>
  <si>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</si>
  <si>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</si>
  <si>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</si>
  <si>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</si>
  <si>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</si>
  <si>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</si>
  <si>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</si>
  <si>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</si>
  <si>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</si>
  <si>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</si>
  <si>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</si>
  <si>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</si>
  <si>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</si>
  <si>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</si>
  <si>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</si>
  <si>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</si>
  <si>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</si>
  <si>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</si>
  <si>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</si>
  <si>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</si>
  <si>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</si>
  <si>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</si>
  <si>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</si>
  <si>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</si>
  <si>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</si>
  <si>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</si>
  <si>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</si>
  <si>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</si>
  <si>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</si>
  <si>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</si>
  <si>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</si>
  <si>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</si>
  <si>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</si>
  <si>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</si>
  <si>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</si>
  <si>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</si>
  <si>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</si>
  <si>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</si>
  <si>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</si>
  <si>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</si>
  <si>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</si>
  <si>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</si>
  <si>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</si>
  <si>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</si>
  <si>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</si>
  <si>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</si>
  <si>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</si>
  <si>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</si>
  <si>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</si>
  <si>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</si>
  <si>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</si>
  <si>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</si>
  <si>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</si>
  <si>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</si>
  <si>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</si>
  <si>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</si>
  <si>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</si>
  <si>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</si>
  <si>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</si>
  <si>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</si>
  <si>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</si>
  <si>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</si>
  <si>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</si>
  <si>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</si>
  <si>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</si>
  <si>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</si>
  <si>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</si>
  <si>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</si>
  <si>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</si>
  <si>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</si>
  <si>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</si>
  <si>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</si>
  <si>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</si>
  <si>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</si>
  <si>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</si>
  <si>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</si>
  <si>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</si>
  <si>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</si>
  <si>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</si>
  <si>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</si>
  <si>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</si>
  <si>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</si>
  <si>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</si>
  <si>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</si>
  <si>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</si>
  <si>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</si>
  <si>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</si>
  <si>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</si>
  <si>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</si>
  <si>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</si>
  <si>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</si>
  <si>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</si>
  <si>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</si>
  <si>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</si>
  <si>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</si>
  <si>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</si>
  <si>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</si>
  <si>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</si>
  <si>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</si>
  <si>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</si>
  <si>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</si>
  <si>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</si>
  <si>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</si>
  <si>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</si>
  <si>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</si>
  <si>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</si>
  <si>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</si>
  <si>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</si>
  <si>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</si>
  <si>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</si>
  <si>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</si>
  <si>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</si>
  <si>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</si>
  <si>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</si>
  <si>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</si>
  <si>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</si>
  <si>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</si>
  <si>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</si>
  <si>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</si>
  <si>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</si>
  <si>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</si>
  <si>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</si>
  <si>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</si>
  <si>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</si>
  <si>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</si>
  <si>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</si>
  <si>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</si>
  <si>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</si>
  <si>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</si>
  <si>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</si>
  <si>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</si>
  <si>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</si>
  <si>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</si>
  <si>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</si>
  <si>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</si>
  <si>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</si>
  <si>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</si>
  <si>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</si>
  <si>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</si>
  <si>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</si>
  <si>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</si>
  <si>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</si>
  <si>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</si>
  <si>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</si>
  <si>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</si>
  <si>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</si>
  <si>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</si>
  <si>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</si>
  <si>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</si>
  <si>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</si>
  <si>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</si>
  <si>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</si>
  <si>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</si>
  <si>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</si>
  <si>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</si>
  <si>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</si>
  <si>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</si>
  <si>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</si>
  <si>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</si>
  <si>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</si>
  <si>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</si>
  <si>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</si>
  <si>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</si>
  <si>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</si>
  <si>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</si>
  <si>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</si>
  <si>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</si>
  <si>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</si>
  <si>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</si>
  <si>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</si>
  <si>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</si>
  <si>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</si>
  <si>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</si>
  <si>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</si>
  <si>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</si>
  <si>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</si>
  <si>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</si>
  <si>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</si>
  <si>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</si>
  <si>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</si>
  <si>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</si>
  <si>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</si>
  <si>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</si>
  <si>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</si>
  <si>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</si>
  <si>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</si>
  <si>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</si>
  <si>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</si>
  <si>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373</t>
    <phoneticPr fontId="2"/>
  </si>
  <si>
    <t>5511</t>
    <phoneticPr fontId="2"/>
  </si>
  <si>
    <t>240</t>
    <phoneticPr fontId="2"/>
  </si>
  <si>
    <t>0045</t>
    <phoneticPr fontId="2"/>
  </si>
  <si>
    <t>横浜市保土ヶ谷区川島町１２０８</t>
    <rPh sb="0" eb="3">
      <t>ヨコハマシ</t>
    </rPh>
    <rPh sb="3" eb="8">
      <t>ホドガヤク</t>
    </rPh>
    <rPh sb="8" eb="11">
      <t>カワシマチョウ</t>
    </rPh>
    <phoneticPr fontId="2"/>
  </si>
  <si>
    <t>381</t>
    <phoneticPr fontId="2"/>
  </si>
  <si>
    <t>7412</t>
    <phoneticPr fontId="2"/>
  </si>
  <si>
    <t>島田</t>
    <rPh sb="0" eb="2">
      <t>シマダ</t>
    </rPh>
    <phoneticPr fontId="2"/>
  </si>
  <si>
    <t>啓佑</t>
    <rPh sb="0" eb="1">
      <t>ケイ</t>
    </rPh>
    <rPh sb="1" eb="2">
      <t>スケ</t>
    </rPh>
    <phoneticPr fontId="2"/>
  </si>
  <si>
    <t>しまだ</t>
    <phoneticPr fontId="2"/>
  </si>
  <si>
    <t>けいすけ</t>
    <phoneticPr fontId="2"/>
  </si>
  <si>
    <t>おかべ</t>
    <phoneticPr fontId="2"/>
  </si>
  <si>
    <t>あみ</t>
    <phoneticPr fontId="2"/>
  </si>
  <si>
    <t>なかまる</t>
    <phoneticPr fontId="2"/>
  </si>
  <si>
    <t>ちあき</t>
    <phoneticPr fontId="2"/>
  </si>
  <si>
    <t>やまなし</t>
    <phoneticPr fontId="2"/>
  </si>
  <si>
    <t>もえ</t>
    <phoneticPr fontId="2"/>
  </si>
  <si>
    <t>岡部</t>
    <rPh sb="0" eb="2">
      <t>オカベ</t>
    </rPh>
    <phoneticPr fontId="2"/>
  </si>
  <si>
    <t>亜美</t>
    <rPh sb="0" eb="2">
      <t>アミ</t>
    </rPh>
    <phoneticPr fontId="2"/>
  </si>
  <si>
    <t>中丸</t>
    <rPh sb="0" eb="2">
      <t>ナカマル</t>
    </rPh>
    <phoneticPr fontId="2"/>
  </si>
  <si>
    <t>智愛</t>
    <rPh sb="0" eb="1">
      <t>トモ</t>
    </rPh>
    <rPh sb="1" eb="2">
      <t>アイ</t>
    </rPh>
    <phoneticPr fontId="2"/>
  </si>
  <si>
    <t>山梨</t>
    <rPh sb="0" eb="2">
      <t>ヤマナシ</t>
    </rPh>
    <phoneticPr fontId="2"/>
  </si>
  <si>
    <t>萠</t>
    <rPh sb="0" eb="1">
      <t>モエ</t>
    </rPh>
    <phoneticPr fontId="2"/>
  </si>
  <si>
    <t>おかだ</t>
    <phoneticPr fontId="2"/>
  </si>
  <si>
    <t>ももな</t>
    <phoneticPr fontId="2"/>
  </si>
  <si>
    <t>ふかい</t>
    <phoneticPr fontId="2"/>
  </si>
  <si>
    <t>りお</t>
    <phoneticPr fontId="2"/>
  </si>
  <si>
    <t>やじま</t>
    <phoneticPr fontId="2"/>
  </si>
  <si>
    <t>はるな</t>
    <phoneticPr fontId="2"/>
  </si>
  <si>
    <t>なかがわ</t>
    <phoneticPr fontId="2"/>
  </si>
  <si>
    <t>ゆい</t>
    <phoneticPr fontId="2"/>
  </si>
  <si>
    <t>いけだ</t>
    <phoneticPr fontId="2"/>
  </si>
  <si>
    <t>いいじま</t>
    <phoneticPr fontId="2"/>
  </si>
  <si>
    <t>ゆきは</t>
    <phoneticPr fontId="2"/>
  </si>
  <si>
    <t>のぐち</t>
    <phoneticPr fontId="2"/>
  </si>
  <si>
    <t>あや</t>
    <phoneticPr fontId="2"/>
  </si>
  <si>
    <t>せきぐち</t>
    <phoneticPr fontId="2"/>
  </si>
  <si>
    <t>りこ</t>
    <phoneticPr fontId="2"/>
  </si>
  <si>
    <t>よしだ</t>
    <phoneticPr fontId="2"/>
  </si>
  <si>
    <t>なつかぜ</t>
    <phoneticPr fontId="2"/>
  </si>
  <si>
    <t>さとう</t>
    <phoneticPr fontId="2"/>
  </si>
  <si>
    <t>るな</t>
    <phoneticPr fontId="2"/>
  </si>
  <si>
    <t>みやじ</t>
    <phoneticPr fontId="2"/>
  </si>
  <si>
    <t>ひなた</t>
    <phoneticPr fontId="2"/>
  </si>
  <si>
    <t>岡田</t>
    <rPh sb="0" eb="2">
      <t>オカダ</t>
    </rPh>
    <phoneticPr fontId="2"/>
  </si>
  <si>
    <t>桃奈</t>
    <rPh sb="0" eb="1">
      <t>モモ</t>
    </rPh>
    <rPh sb="1" eb="2">
      <t>ナ</t>
    </rPh>
    <phoneticPr fontId="2"/>
  </si>
  <si>
    <t>深井</t>
    <rPh sb="0" eb="2">
      <t>フカイ</t>
    </rPh>
    <phoneticPr fontId="2"/>
  </si>
  <si>
    <t>莉桜</t>
    <rPh sb="0" eb="1">
      <t>リ</t>
    </rPh>
    <rPh sb="1" eb="2">
      <t>サクラ</t>
    </rPh>
    <phoneticPr fontId="2"/>
  </si>
  <si>
    <t>矢嶌</t>
    <rPh sb="0" eb="2">
      <t>ヤジマ</t>
    </rPh>
    <phoneticPr fontId="2"/>
  </si>
  <si>
    <t>陽菜</t>
    <rPh sb="0" eb="2">
      <t>ハルナ</t>
    </rPh>
    <phoneticPr fontId="2"/>
  </si>
  <si>
    <t>中川</t>
    <rPh sb="0" eb="2">
      <t>ナカガワ</t>
    </rPh>
    <phoneticPr fontId="2"/>
  </si>
  <si>
    <t>優衣</t>
    <rPh sb="0" eb="2">
      <t>ユイ</t>
    </rPh>
    <phoneticPr fontId="2"/>
  </si>
  <si>
    <t>池田</t>
    <rPh sb="0" eb="2">
      <t>イケダ</t>
    </rPh>
    <phoneticPr fontId="2"/>
  </si>
  <si>
    <t>陽奈</t>
    <rPh sb="0" eb="2">
      <t>ヒナ</t>
    </rPh>
    <phoneticPr fontId="2"/>
  </si>
  <si>
    <t>飯島</t>
    <rPh sb="0" eb="2">
      <t>イイジマ</t>
    </rPh>
    <phoneticPr fontId="2"/>
  </si>
  <si>
    <t>来羽</t>
    <rPh sb="0" eb="1">
      <t>ク</t>
    </rPh>
    <rPh sb="1" eb="2">
      <t>ハネ</t>
    </rPh>
    <phoneticPr fontId="2"/>
  </si>
  <si>
    <t>野口</t>
    <rPh sb="0" eb="2">
      <t>ノグチ</t>
    </rPh>
    <phoneticPr fontId="2"/>
  </si>
  <si>
    <t>彩</t>
    <rPh sb="0" eb="1">
      <t>アヤ</t>
    </rPh>
    <phoneticPr fontId="2"/>
  </si>
  <si>
    <t>関口</t>
    <rPh sb="0" eb="2">
      <t>セキグチ</t>
    </rPh>
    <phoneticPr fontId="2"/>
  </si>
  <si>
    <t>莉子</t>
    <rPh sb="0" eb="1">
      <t>リ</t>
    </rPh>
    <rPh sb="1" eb="2">
      <t>コ</t>
    </rPh>
    <phoneticPr fontId="2"/>
  </si>
  <si>
    <t>吉田</t>
    <rPh sb="0" eb="2">
      <t>ヨシダ</t>
    </rPh>
    <phoneticPr fontId="2"/>
  </si>
  <si>
    <t>夏風</t>
    <rPh sb="0" eb="1">
      <t>ナツ</t>
    </rPh>
    <rPh sb="1" eb="2">
      <t>カゼ</t>
    </rPh>
    <phoneticPr fontId="2"/>
  </si>
  <si>
    <t>佐藤</t>
    <rPh sb="0" eb="2">
      <t>サトウ</t>
    </rPh>
    <phoneticPr fontId="2"/>
  </si>
  <si>
    <t>琉奈</t>
    <rPh sb="0" eb="1">
      <t>ル</t>
    </rPh>
    <rPh sb="1" eb="2">
      <t>ナ</t>
    </rPh>
    <phoneticPr fontId="2"/>
  </si>
  <si>
    <t>宮治</t>
    <rPh sb="0" eb="2">
      <t>ミヤジ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</si>
</sst>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8" zoomScaleNormal="100" zoomScaleSheetLayoutView="100" workbookViewId="0">
      <selection activeCell="B1" sqref="B1"/>
    </sheetView>
  </sheetViews>
  <sheetFormatPr defaultColWidth="38.36328125" defaultRowHeight="14" x14ac:dyDescent="0.2"/>
  <cols>
    <col min="1" max="1" width="7.453125" style="22" hidden="1" customWidth="1"/>
    <col min="2" max="2" width="6.26953125" style="22" customWidth="1"/>
    <col min="3" max="3" width="2.36328125" style="10" hidden="1" customWidth="1"/>
    <col min="4" max="4" width="10.36328125" style="10" hidden="1" customWidth="1"/>
    <col min="5" max="5" width="30" style="10" customWidth="1"/>
    <col min="6" max="6" width="4.08984375" style="10" hidden="1" customWidth="1"/>
    <col min="7" max="7" width="7.453125" style="22" customWidth="1"/>
    <col min="8" max="8" width="6.26953125" style="22" customWidth="1"/>
    <col min="9" max="9" width="2.36328125" style="10" hidden="1" customWidth="1"/>
    <col min="10" max="10" width="10.36328125" style="10" hidden="1" customWidth="1"/>
    <col min="11" max="11" width="30" style="10" customWidth="1"/>
    <col min="12" max="12" width="4.08984375" style="10" hidden="1" customWidth="1"/>
    <col min="13" max="13" width="7.453125" style="22" customWidth="1"/>
    <col min="14" max="14" width="6.26953125" style="10" customWidth="1"/>
    <col min="15" max="15" width="2.36328125" style="10" hidden="1" customWidth="1"/>
    <col min="16" max="16" width="10.36328125" style="10" hidden="1" customWidth="1"/>
    <col min="17" max="17" width="30" style="10" customWidth="1"/>
    <col min="18" max="18" width="4.08984375" style="10" hidden="1" customWidth="1"/>
    <col min="19" max="19" width="7.453125" style="10" customWidth="1"/>
    <col min="20" max="20" width="6.26953125" style="10" customWidth="1"/>
    <col min="21" max="21" width="2.36328125" style="10" hidden="1" customWidth="1"/>
    <col min="22" max="22" width="10.36328125" style="10" hidden="1" customWidth="1"/>
    <col min="23" max="23" width="30" style="10" customWidth="1"/>
    <col min="24" max="24" width="4.08984375" style="10" hidden="1" customWidth="1"/>
    <col min="25" max="25" width="7.453125" style="10" customWidth="1"/>
    <col min="26" max="26" width="6.26953125" style="10" customWidth="1"/>
    <col min="27" max="27" width="2.36328125" style="10" hidden="1" customWidth="1"/>
    <col min="28" max="28" width="10.36328125" style="10" hidden="1" customWidth="1"/>
    <col min="29" max="29" width="30" style="10" customWidth="1"/>
    <col min="30" max="30" width="4.08984375" style="10" hidden="1" customWidth="1"/>
    <col min="31" max="31" width="7.453125" style="10" customWidth="1"/>
    <col min="32" max="32" width="6.26953125" style="10" customWidth="1"/>
    <col min="33" max="33" width="2.36328125" style="10" hidden="1" customWidth="1"/>
    <col min="34" max="34" width="10.36328125" style="10" hidden="1" customWidth="1"/>
    <col min="35" max="35" width="30" style="10" customWidth="1"/>
    <col min="36" max="36" width="4.08984375" style="10" hidden="1" customWidth="1"/>
    <col min="37" max="37" width="7.453125" style="10" customWidth="1"/>
    <col min="38" max="38" width="6.26953125" style="10" customWidth="1"/>
    <col min="39" max="39" width="2.36328125" style="10" hidden="1" customWidth="1"/>
    <col min="40" max="40" width="10.36328125" style="10" hidden="1" customWidth="1"/>
    <col min="41" max="41" width="30" style="10" customWidth="1"/>
    <col min="42" max="42" width="4.08984375" style="10" hidden="1" customWidth="1"/>
    <col min="43" max="43" width="7.453125" style="10" customWidth="1"/>
    <col min="44" max="44" width="6.26953125" style="10" customWidth="1"/>
    <col min="45" max="45" width="2.36328125" style="10" hidden="1" customWidth="1"/>
    <col min="46" max="46" width="10.36328125" style="10" hidden="1" customWidth="1"/>
    <col min="47" max="47" width="30" style="10" customWidth="1"/>
    <col min="48" max="48" width="4.08984375" style="10" hidden="1" customWidth="1"/>
    <col min="49" max="49" width="7.453125" style="10" customWidth="1"/>
    <col min="50" max="50" width="6.26953125" style="10" customWidth="1"/>
    <col min="51" max="51" width="2.36328125" style="10" hidden="1" customWidth="1"/>
    <col min="52" max="52" width="10.36328125" style="10" hidden="1" customWidth="1"/>
    <col min="53" max="53" width="30" style="10" customWidth="1"/>
    <col min="54" max="54" width="4.08984375" style="10" hidden="1" customWidth="1"/>
    <col min="55" max="55" width="7.453125" style="10" customWidth="1"/>
    <col min="56" max="56" width="6.26953125" style="10" customWidth="1"/>
    <col min="57" max="57" width="2.36328125" style="10" hidden="1" customWidth="1"/>
    <col min="58" max="58" width="10.36328125" style="10" hidden="1" customWidth="1"/>
    <col min="59" max="59" width="30" style="10" customWidth="1"/>
    <col min="60" max="60" width="4.08984375" style="10" hidden="1" customWidth="1"/>
    <col min="61" max="61" width="7.453125" style="10" customWidth="1"/>
    <col min="62" max="62" width="24.26953125" style="10" customWidth="1"/>
    <col min="63" max="63" width="8.453125" style="10" bestFit="1" customWidth="1"/>
    <col min="64" max="64" width="2.36328125" style="10" customWidth="1"/>
    <col min="65" max="65" width="10.36328125" style="10" customWidth="1"/>
    <col min="66" max="66" width="41.90625" style="10" bestFit="1" customWidth="1"/>
    <col min="67" max="67" width="4.08984375" style="10" customWidth="1"/>
    <col min="68" max="68" width="10.36328125" style="10" bestFit="1" customWidth="1"/>
    <col min="69" max="69" width="24.26953125" style="10" customWidth="1"/>
    <col min="70" max="70" width="8.453125" style="10" bestFit="1" customWidth="1"/>
    <col min="71" max="71" width="2.36328125" style="10" customWidth="1"/>
    <col min="72" max="72" width="10.36328125" style="10" customWidth="1"/>
    <col min="73" max="73" width="41.90625" style="10" bestFit="1" customWidth="1"/>
    <col min="74" max="74" width="4.08984375" style="10" customWidth="1"/>
    <col min="75" max="75" width="10.36328125" style="10" bestFit="1" customWidth="1"/>
    <col min="76" max="76" width="24.26953125" style="10" customWidth="1"/>
    <col min="77" max="77" width="8.453125" style="10" bestFit="1" customWidth="1"/>
    <col min="78" max="78" width="2.36328125" style="10" customWidth="1"/>
    <col min="79" max="79" width="10.36328125" style="10" customWidth="1"/>
    <col min="80" max="80" width="41.90625" style="10" bestFit="1" customWidth="1"/>
    <col min="81" max="81" width="4.08984375" style="10" customWidth="1"/>
    <col min="82" max="82" width="10.36328125" style="10" bestFit="1" customWidth="1"/>
    <col min="83" max="16384" width="38.36328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6953125" defaultRowHeight="13" x14ac:dyDescent="0.2"/>
  <cols>
    <col min="1" max="1" width="8" style="3" customWidth="1"/>
    <col min="2" max="16384" width="2.26953125" style="3"/>
  </cols>
  <sheetData>
    <row r="1" spans="1:41" ht="63" customHeight="1" thickBot="1" x14ac:dyDescent="0.25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5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2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2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2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5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5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2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2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2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5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2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5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2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5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2"/>
    <row r="17" spans="2:41" ht="18" customHeight="1" thickBot="1" x14ac:dyDescent="0.25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2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5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2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2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2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2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2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2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2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2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2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2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2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5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2"/>
    <row r="33" spans="2:43" ht="18" customHeight="1" thickBot="1" x14ac:dyDescent="0.25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2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5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2"/>
    <row r="37" spans="2:43" ht="23.5" customHeight="1" x14ac:dyDescent="0.2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tabSelected="1" view="pageBreakPreview" zoomScaleNormal="100" zoomScaleSheetLayoutView="100" workbookViewId="0">
      <selection activeCell="AL34" sqref="AL34"/>
    </sheetView>
  </sheetViews>
  <sheetFormatPr defaultColWidth="2.26953125" defaultRowHeight="13" x14ac:dyDescent="0.2"/>
  <cols>
    <col min="1" max="1" width="8" style="3" customWidth="1"/>
    <col min="2" max="16384" width="2.26953125" style="3"/>
  </cols>
  <sheetData>
    <row r="1" spans="1:41" ht="63" customHeight="1" thickBot="1" x14ac:dyDescent="0.25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5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1131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2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横浜市立西谷中学校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2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2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5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 x14ac:dyDescent="0.25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2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2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2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5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2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700</v>
      </c>
      <c r="AA12" s="260"/>
      <c r="AB12" s="260"/>
      <c r="AC12" s="260"/>
      <c r="AD12" s="260"/>
      <c r="AE12" s="260" t="s">
        <v>701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2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706</v>
      </c>
      <c r="AA13" s="240"/>
      <c r="AB13" s="240"/>
      <c r="AC13" s="240"/>
      <c r="AD13" s="249"/>
      <c r="AE13" s="240" t="s">
        <v>707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5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2">
      <c r="B15" s="256" t="s">
        <v>683</v>
      </c>
      <c r="C15" s="257"/>
      <c r="D15" s="257"/>
      <c r="E15" s="258"/>
      <c r="F15" s="259" t="s">
        <v>698</v>
      </c>
      <c r="G15" s="260"/>
      <c r="H15" s="260"/>
      <c r="I15" s="260"/>
      <c r="J15" s="260"/>
      <c r="K15" s="260" t="s">
        <v>699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702</v>
      </c>
      <c r="AA15" s="260"/>
      <c r="AB15" s="260"/>
      <c r="AC15" s="260"/>
      <c r="AD15" s="260"/>
      <c r="AE15" s="260" t="s">
        <v>703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2">
      <c r="B16" s="246" t="s">
        <v>684</v>
      </c>
      <c r="C16" s="247"/>
      <c r="D16" s="247"/>
      <c r="E16" s="247"/>
      <c r="F16" s="248" t="s">
        <v>704</v>
      </c>
      <c r="G16" s="240"/>
      <c r="H16" s="240"/>
      <c r="I16" s="240"/>
      <c r="J16" s="249"/>
      <c r="K16" s="240" t="s">
        <v>705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708</v>
      </c>
      <c r="AA16" s="240"/>
      <c r="AB16" s="240"/>
      <c r="AC16" s="240"/>
      <c r="AD16" s="249"/>
      <c r="AE16" s="240" t="s">
        <v>709</v>
      </c>
      <c r="AF16" s="240"/>
      <c r="AG16" s="240"/>
      <c r="AH16" s="240"/>
      <c r="AI16" s="251"/>
      <c r="AJ16" s="252">
        <v>2</v>
      </c>
      <c r="AK16" s="252"/>
      <c r="AL16" s="252"/>
      <c r="AM16" s="252"/>
      <c r="AN16" s="252"/>
      <c r="AO16" s="253"/>
    </row>
    <row r="17" spans="2:41" ht="15" customHeight="1" thickBot="1" x14ac:dyDescent="0.25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2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5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2">
      <c r="B22" s="111">
        <v>1</v>
      </c>
      <c r="C22" s="112"/>
      <c r="D22" s="113">
        <v>1</v>
      </c>
      <c r="E22" s="113"/>
      <c r="F22" s="115" t="s">
        <v>702</v>
      </c>
      <c r="G22" s="116"/>
      <c r="H22" s="116"/>
      <c r="I22" s="116"/>
      <c r="J22" s="116"/>
      <c r="K22" s="116" t="s">
        <v>703</v>
      </c>
      <c r="L22" s="116"/>
      <c r="M22" s="116"/>
      <c r="N22" s="116"/>
      <c r="O22" s="117"/>
      <c r="P22" s="113">
        <v>2</v>
      </c>
      <c r="Q22" s="113"/>
      <c r="R22" s="104">
        <v>156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719</v>
      </c>
      <c r="AA22" s="116"/>
      <c r="AB22" s="116"/>
      <c r="AC22" s="116"/>
      <c r="AD22" s="116"/>
      <c r="AE22" s="116" t="s">
        <v>720</v>
      </c>
      <c r="AF22" s="116"/>
      <c r="AG22" s="116"/>
      <c r="AH22" s="116"/>
      <c r="AI22" s="117"/>
      <c r="AJ22" s="113">
        <v>2</v>
      </c>
      <c r="AK22" s="113"/>
      <c r="AL22" s="104">
        <v>155</v>
      </c>
      <c r="AM22" s="105"/>
      <c r="AN22" s="292" t="s">
        <v>597</v>
      </c>
      <c r="AO22" s="293"/>
    </row>
    <row r="23" spans="2:41" ht="30" customHeight="1" x14ac:dyDescent="0.2">
      <c r="B23" s="94"/>
      <c r="C23" s="95"/>
      <c r="D23" s="114"/>
      <c r="E23" s="114"/>
      <c r="F23" s="108" t="s">
        <v>708</v>
      </c>
      <c r="G23" s="109"/>
      <c r="H23" s="109"/>
      <c r="I23" s="109"/>
      <c r="J23" s="109"/>
      <c r="K23" s="109" t="s">
        <v>709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741</v>
      </c>
      <c r="AA23" s="109"/>
      <c r="AB23" s="109"/>
      <c r="AC23" s="109"/>
      <c r="AD23" s="109"/>
      <c r="AE23" s="109" t="s">
        <v>742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2">
      <c r="B24" s="84">
        <v>2</v>
      </c>
      <c r="C24" s="85"/>
      <c r="D24" s="72">
        <v>2</v>
      </c>
      <c r="E24" s="72"/>
      <c r="F24" s="81" t="s">
        <v>710</v>
      </c>
      <c r="G24" s="82"/>
      <c r="H24" s="82"/>
      <c r="I24" s="82"/>
      <c r="J24" s="82"/>
      <c r="K24" s="82" t="s">
        <v>711</v>
      </c>
      <c r="L24" s="82"/>
      <c r="M24" s="82"/>
      <c r="N24" s="82"/>
      <c r="O24" s="83"/>
      <c r="P24" s="72">
        <v>2</v>
      </c>
      <c r="Q24" s="72"/>
      <c r="R24" s="88">
        <v>150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721</v>
      </c>
      <c r="AA24" s="82"/>
      <c r="AB24" s="82"/>
      <c r="AC24" s="82"/>
      <c r="AD24" s="82"/>
      <c r="AE24" s="82" t="s">
        <v>722</v>
      </c>
      <c r="AF24" s="82"/>
      <c r="AG24" s="82"/>
      <c r="AH24" s="82"/>
      <c r="AI24" s="83"/>
      <c r="AJ24" s="72">
        <v>2</v>
      </c>
      <c r="AK24" s="72"/>
      <c r="AL24" s="88">
        <v>150</v>
      </c>
      <c r="AM24" s="89"/>
      <c r="AN24" s="290" t="s">
        <v>544</v>
      </c>
      <c r="AO24" s="291"/>
    </row>
    <row r="25" spans="2:41" ht="30" customHeight="1" x14ac:dyDescent="0.2">
      <c r="B25" s="102"/>
      <c r="C25" s="103"/>
      <c r="D25" s="96"/>
      <c r="E25" s="96"/>
      <c r="F25" s="99" t="s">
        <v>731</v>
      </c>
      <c r="G25" s="100"/>
      <c r="H25" s="100"/>
      <c r="I25" s="100"/>
      <c r="J25" s="100"/>
      <c r="K25" s="100" t="s">
        <v>732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743</v>
      </c>
      <c r="AA25" s="100"/>
      <c r="AB25" s="100"/>
      <c r="AC25" s="100"/>
      <c r="AD25" s="100"/>
      <c r="AE25" s="100" t="s">
        <v>744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2">
      <c r="B26" s="94">
        <v>3</v>
      </c>
      <c r="C26" s="95"/>
      <c r="D26" s="72">
        <v>3</v>
      </c>
      <c r="E26" s="72"/>
      <c r="F26" s="81" t="s">
        <v>712</v>
      </c>
      <c r="G26" s="82"/>
      <c r="H26" s="82"/>
      <c r="I26" s="82"/>
      <c r="J26" s="82"/>
      <c r="K26" s="82" t="s">
        <v>713</v>
      </c>
      <c r="L26" s="82"/>
      <c r="M26" s="82"/>
      <c r="N26" s="82"/>
      <c r="O26" s="83"/>
      <c r="P26" s="72">
        <v>2</v>
      </c>
      <c r="Q26" s="72"/>
      <c r="R26" s="88">
        <v>150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723</v>
      </c>
      <c r="AA26" s="82"/>
      <c r="AB26" s="82"/>
      <c r="AC26" s="82"/>
      <c r="AD26" s="82"/>
      <c r="AE26" s="82" t="s">
        <v>724</v>
      </c>
      <c r="AF26" s="82"/>
      <c r="AG26" s="82"/>
      <c r="AH26" s="82"/>
      <c r="AI26" s="83"/>
      <c r="AJ26" s="72">
        <v>2</v>
      </c>
      <c r="AK26" s="72"/>
      <c r="AL26" s="88">
        <v>152</v>
      </c>
      <c r="AM26" s="89"/>
      <c r="AN26" s="290" t="s">
        <v>544</v>
      </c>
      <c r="AO26" s="291"/>
    </row>
    <row r="27" spans="2:41" ht="30" customHeight="1" x14ac:dyDescent="0.2">
      <c r="B27" s="94"/>
      <c r="C27" s="95"/>
      <c r="D27" s="96"/>
      <c r="E27" s="96"/>
      <c r="F27" s="99" t="s">
        <v>733</v>
      </c>
      <c r="G27" s="100"/>
      <c r="H27" s="100"/>
      <c r="I27" s="100"/>
      <c r="J27" s="100"/>
      <c r="K27" s="100" t="s">
        <v>734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745</v>
      </c>
      <c r="AA27" s="100"/>
      <c r="AB27" s="100"/>
      <c r="AC27" s="100"/>
      <c r="AD27" s="100"/>
      <c r="AE27" s="100" t="s">
        <v>746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2">
      <c r="B28" s="84">
        <v>4</v>
      </c>
      <c r="C28" s="85"/>
      <c r="D28" s="72">
        <v>4</v>
      </c>
      <c r="E28" s="72"/>
      <c r="F28" s="81" t="s">
        <v>714</v>
      </c>
      <c r="G28" s="82"/>
      <c r="H28" s="82"/>
      <c r="I28" s="82"/>
      <c r="J28" s="82"/>
      <c r="K28" s="82" t="s">
        <v>715</v>
      </c>
      <c r="L28" s="82"/>
      <c r="M28" s="82"/>
      <c r="N28" s="82"/>
      <c r="O28" s="83"/>
      <c r="P28" s="72">
        <v>2</v>
      </c>
      <c r="Q28" s="72"/>
      <c r="R28" s="88">
        <v>162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725</v>
      </c>
      <c r="AA28" s="82"/>
      <c r="AB28" s="82"/>
      <c r="AC28" s="82"/>
      <c r="AD28" s="82"/>
      <c r="AE28" s="82" t="s">
        <v>726</v>
      </c>
      <c r="AF28" s="82"/>
      <c r="AG28" s="82"/>
      <c r="AH28" s="82"/>
      <c r="AI28" s="83"/>
      <c r="AJ28" s="72">
        <v>2</v>
      </c>
      <c r="AK28" s="72"/>
      <c r="AL28" s="88">
        <v>162</v>
      </c>
      <c r="AM28" s="89"/>
      <c r="AN28" s="290" t="s">
        <v>544</v>
      </c>
      <c r="AO28" s="291"/>
    </row>
    <row r="29" spans="2:41" ht="30" customHeight="1" x14ac:dyDescent="0.2">
      <c r="B29" s="102"/>
      <c r="C29" s="103"/>
      <c r="D29" s="96"/>
      <c r="E29" s="96"/>
      <c r="F29" s="99" t="s">
        <v>735</v>
      </c>
      <c r="G29" s="100"/>
      <c r="H29" s="100"/>
      <c r="I29" s="100"/>
      <c r="J29" s="100"/>
      <c r="K29" s="100" t="s">
        <v>736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747</v>
      </c>
      <c r="AA29" s="100"/>
      <c r="AB29" s="100"/>
      <c r="AC29" s="100"/>
      <c r="AD29" s="100"/>
      <c r="AE29" s="100" t="s">
        <v>748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2">
      <c r="B30" s="94">
        <v>5</v>
      </c>
      <c r="C30" s="95"/>
      <c r="D30" s="72">
        <v>5</v>
      </c>
      <c r="E30" s="72"/>
      <c r="F30" s="81" t="s">
        <v>716</v>
      </c>
      <c r="G30" s="82"/>
      <c r="H30" s="82"/>
      <c r="I30" s="82"/>
      <c r="J30" s="82"/>
      <c r="K30" s="82" t="s">
        <v>717</v>
      </c>
      <c r="L30" s="82"/>
      <c r="M30" s="82"/>
      <c r="N30" s="82"/>
      <c r="O30" s="83"/>
      <c r="P30" s="72">
        <v>2</v>
      </c>
      <c r="Q30" s="72"/>
      <c r="R30" s="88">
        <v>150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727</v>
      </c>
      <c r="AA30" s="82"/>
      <c r="AB30" s="82"/>
      <c r="AC30" s="82"/>
      <c r="AD30" s="82"/>
      <c r="AE30" s="82" t="s">
        <v>728</v>
      </c>
      <c r="AF30" s="82"/>
      <c r="AG30" s="82"/>
      <c r="AH30" s="82"/>
      <c r="AI30" s="83"/>
      <c r="AJ30" s="72">
        <v>2</v>
      </c>
      <c r="AK30" s="72"/>
      <c r="AL30" s="88">
        <v>157</v>
      </c>
      <c r="AM30" s="89"/>
      <c r="AN30" s="290" t="s">
        <v>544</v>
      </c>
      <c r="AO30" s="291"/>
    </row>
    <row r="31" spans="2:41" ht="30" customHeight="1" x14ac:dyDescent="0.2">
      <c r="B31" s="94"/>
      <c r="C31" s="95"/>
      <c r="D31" s="96"/>
      <c r="E31" s="96"/>
      <c r="F31" s="99" t="s">
        <v>737</v>
      </c>
      <c r="G31" s="100"/>
      <c r="H31" s="100"/>
      <c r="I31" s="100"/>
      <c r="J31" s="100"/>
      <c r="K31" s="100" t="s">
        <v>738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749</v>
      </c>
      <c r="AA31" s="100"/>
      <c r="AB31" s="100"/>
      <c r="AC31" s="100"/>
      <c r="AD31" s="100"/>
      <c r="AE31" s="100" t="s">
        <v>750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2">
      <c r="B32" s="84">
        <v>6</v>
      </c>
      <c r="C32" s="85"/>
      <c r="D32" s="72">
        <v>6</v>
      </c>
      <c r="E32" s="72"/>
      <c r="F32" s="81" t="s">
        <v>718</v>
      </c>
      <c r="G32" s="82"/>
      <c r="H32" s="82"/>
      <c r="I32" s="82"/>
      <c r="J32" s="82"/>
      <c r="K32" s="82" t="s">
        <v>715</v>
      </c>
      <c r="L32" s="82"/>
      <c r="M32" s="82"/>
      <c r="N32" s="82"/>
      <c r="O32" s="83"/>
      <c r="P32" s="72">
        <v>2</v>
      </c>
      <c r="Q32" s="72"/>
      <c r="R32" s="88">
        <v>150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729</v>
      </c>
      <c r="AA32" s="82"/>
      <c r="AB32" s="82"/>
      <c r="AC32" s="82"/>
      <c r="AD32" s="82"/>
      <c r="AE32" s="82" t="s">
        <v>730</v>
      </c>
      <c r="AF32" s="82"/>
      <c r="AG32" s="82"/>
      <c r="AH32" s="82"/>
      <c r="AI32" s="83"/>
      <c r="AJ32" s="72">
        <v>2</v>
      </c>
      <c r="AK32" s="72"/>
      <c r="AL32" s="88">
        <v>150</v>
      </c>
      <c r="AM32" s="89"/>
      <c r="AN32" s="290" t="s">
        <v>544</v>
      </c>
      <c r="AO32" s="291"/>
    </row>
    <row r="33" spans="2:43" ht="30" customHeight="1" thickBot="1" x14ac:dyDescent="0.25">
      <c r="B33" s="86"/>
      <c r="C33" s="87"/>
      <c r="D33" s="73"/>
      <c r="E33" s="73"/>
      <c r="F33" s="74" t="s">
        <v>739</v>
      </c>
      <c r="G33" s="75"/>
      <c r="H33" s="75"/>
      <c r="I33" s="75"/>
      <c r="J33" s="75"/>
      <c r="K33" s="75" t="s">
        <v>740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751</v>
      </c>
      <c r="AA33" s="75"/>
      <c r="AB33" s="75"/>
      <c r="AC33" s="75"/>
      <c r="AD33" s="75"/>
      <c r="AE33" s="75" t="s">
        <v>730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2"/>
    <row r="35" spans="2:43" ht="18" customHeight="1" thickBot="1" x14ac:dyDescent="0.25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2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5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2"/>
    <row r="39" spans="2:43" ht="7.5" customHeight="1" x14ac:dyDescent="0.2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6953125" defaultRowHeight="13" x14ac:dyDescent="0.2"/>
  <cols>
    <col min="1" max="16384" width="2.26953125" style="3"/>
  </cols>
  <sheetData>
    <row r="1" spans="1:40" ht="75" customHeight="1" thickBot="1" x14ac:dyDescent="0.25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5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1131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2">
      <c r="A3" s="372" t="s">
        <v>2</v>
      </c>
      <c r="B3" s="373"/>
      <c r="C3" s="373"/>
      <c r="D3" s="374"/>
      <c r="E3" s="332" t="str">
        <f>CONCATENATE(入力!F3,"　　",入力!F8)</f>
        <v>横浜市立西谷中学校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2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2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2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2">
      <c r="A7" s="146" t="s">
        <v>0</v>
      </c>
      <c r="B7" s="147"/>
      <c r="C7" s="147"/>
      <c r="D7" s="148"/>
      <c r="E7" s="352" t="str">
        <f>IF(入力!F12="","",入力!F12)</f>
        <v>しまだ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5">
      <c r="A8" s="159" t="s">
        <v>6</v>
      </c>
      <c r="B8" s="160"/>
      <c r="C8" s="160"/>
      <c r="D8" s="161"/>
      <c r="E8" s="375" t="str">
        <f>IF(入力!F13="","",入力!F13)</f>
        <v>島田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2">
      <c r="A9" s="146" t="s">
        <v>0</v>
      </c>
      <c r="B9" s="147"/>
      <c r="C9" s="147"/>
      <c r="D9" s="148"/>
      <c r="E9" s="149" t="str">
        <f>IF(入力!F15="","",入力!F15)</f>
        <v>おかべ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5">
      <c r="A10" s="140" t="s">
        <v>8</v>
      </c>
      <c r="B10" s="141"/>
      <c r="C10" s="141"/>
      <c r="D10" s="142"/>
      <c r="E10" s="360" t="str">
        <f>IF(入力!F16="","",入力!F16)</f>
        <v>岡部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2"/>
    <row r="12" spans="1:40" ht="22.5" customHeight="1" thickBot="1" x14ac:dyDescent="0.25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2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5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2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やまなし</v>
      </c>
      <c r="F15" s="313"/>
      <c r="G15" s="313"/>
      <c r="H15" s="313"/>
      <c r="I15" s="313"/>
      <c r="J15" s="313" t="str">
        <f>IF(入力!K22="","",入力!K22)</f>
        <v>もえ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156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いいじま</v>
      </c>
      <c r="Z15" s="313"/>
      <c r="AA15" s="313"/>
      <c r="AB15" s="313"/>
      <c r="AC15" s="313"/>
      <c r="AD15" s="313" t="str">
        <f>IF(入力!AE22="","",入力!AE22)</f>
        <v>ゆきは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155</v>
      </c>
      <c r="AL15" s="319"/>
      <c r="AM15" s="318" t="str">
        <f>IF(入力!AN22="","",入力!AN22)</f>
        <v>○</v>
      </c>
      <c r="AN15" s="320"/>
    </row>
    <row r="16" spans="1:40" ht="37.5" customHeight="1" x14ac:dyDescent="0.2">
      <c r="A16" s="94"/>
      <c r="B16" s="95"/>
      <c r="C16" s="317"/>
      <c r="D16" s="317"/>
      <c r="E16" s="329" t="str">
        <f>IF(入力!F23="","",入力!F23)</f>
        <v>山梨</v>
      </c>
      <c r="F16" s="327"/>
      <c r="G16" s="327"/>
      <c r="H16" s="327"/>
      <c r="I16" s="327"/>
      <c r="J16" s="327" t="str">
        <f>IF(入力!K23="","",入力!K23)</f>
        <v>萠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飯島</v>
      </c>
      <c r="Z16" s="327"/>
      <c r="AA16" s="327"/>
      <c r="AB16" s="327"/>
      <c r="AC16" s="327"/>
      <c r="AD16" s="327" t="str">
        <f>IF(入力!AE23="","",入力!AE23)</f>
        <v>来羽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2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おかだ</v>
      </c>
      <c r="F17" s="308"/>
      <c r="G17" s="308"/>
      <c r="H17" s="308"/>
      <c r="I17" s="308"/>
      <c r="J17" s="308" t="str">
        <f>IF(入力!K24="","",入力!K24)</f>
        <v>ももな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150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のぐち</v>
      </c>
      <c r="Z17" s="308"/>
      <c r="AA17" s="308"/>
      <c r="AB17" s="308"/>
      <c r="AC17" s="308"/>
      <c r="AD17" s="308" t="str">
        <f>IF(入力!AE24="","",入力!AE24)</f>
        <v>あや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150</v>
      </c>
      <c r="AL17" s="187"/>
      <c r="AM17" s="303" t="str">
        <f>IF(入力!AN24="","",入力!AN24)</f>
        <v>○</v>
      </c>
      <c r="AN17" s="304"/>
    </row>
    <row r="18" spans="1:40" ht="37.5" customHeight="1" x14ac:dyDescent="0.2">
      <c r="A18" s="102"/>
      <c r="B18" s="103"/>
      <c r="C18" s="311"/>
      <c r="D18" s="311"/>
      <c r="E18" s="300" t="str">
        <f>IF(入力!F25="","",入力!F25)</f>
        <v>岡田</v>
      </c>
      <c r="F18" s="301"/>
      <c r="G18" s="301"/>
      <c r="H18" s="301"/>
      <c r="I18" s="301"/>
      <c r="J18" s="301" t="str">
        <f>IF(入力!K25="","",入力!K25)</f>
        <v>桃奈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野口</v>
      </c>
      <c r="Z18" s="301"/>
      <c r="AA18" s="301"/>
      <c r="AB18" s="301"/>
      <c r="AC18" s="301"/>
      <c r="AD18" s="301" t="str">
        <f>IF(入力!AE25="","",入力!AE25)</f>
        <v>彩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2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ふかい</v>
      </c>
      <c r="F19" s="308"/>
      <c r="G19" s="308"/>
      <c r="H19" s="308"/>
      <c r="I19" s="308"/>
      <c r="J19" s="308" t="str">
        <f>IF(入力!K26="","",入力!K26)</f>
        <v>りお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150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せきぐち</v>
      </c>
      <c r="Z19" s="308"/>
      <c r="AA19" s="308"/>
      <c r="AB19" s="308"/>
      <c r="AC19" s="308"/>
      <c r="AD19" s="308" t="str">
        <f>IF(入力!AE26="","",入力!AE26)</f>
        <v>りこ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152</v>
      </c>
      <c r="AL19" s="187"/>
      <c r="AM19" s="303" t="str">
        <f>IF(入力!AN26="","",入力!AN26)</f>
        <v>○</v>
      </c>
      <c r="AN19" s="304"/>
    </row>
    <row r="20" spans="1:40" ht="37.5" customHeight="1" x14ac:dyDescent="0.2">
      <c r="A20" s="94"/>
      <c r="B20" s="95"/>
      <c r="C20" s="311"/>
      <c r="D20" s="311"/>
      <c r="E20" s="300" t="str">
        <f>IF(入力!F27="","",入力!F27)</f>
        <v>深井</v>
      </c>
      <c r="F20" s="301"/>
      <c r="G20" s="301"/>
      <c r="H20" s="301"/>
      <c r="I20" s="301"/>
      <c r="J20" s="301" t="str">
        <f>IF(入力!K27="","",入力!K27)</f>
        <v>莉桜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関口</v>
      </c>
      <c r="Z20" s="301"/>
      <c r="AA20" s="301"/>
      <c r="AB20" s="301"/>
      <c r="AC20" s="301"/>
      <c r="AD20" s="301" t="str">
        <f>IF(入力!AE27="","",入力!AE27)</f>
        <v>莉子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2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やじま</v>
      </c>
      <c r="F21" s="308"/>
      <c r="G21" s="308"/>
      <c r="H21" s="308"/>
      <c r="I21" s="308"/>
      <c r="J21" s="308" t="str">
        <f>IF(入力!K28="","",入力!K28)</f>
        <v>はるな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162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よしだ</v>
      </c>
      <c r="Z21" s="308"/>
      <c r="AA21" s="308"/>
      <c r="AB21" s="308"/>
      <c r="AC21" s="308"/>
      <c r="AD21" s="308" t="str">
        <f>IF(入力!AE28="","",入力!AE28)</f>
        <v>なつかぜ</v>
      </c>
      <c r="AE21" s="308"/>
      <c r="AF21" s="308"/>
      <c r="AG21" s="308"/>
      <c r="AH21" s="309"/>
      <c r="AI21" s="310">
        <f>IF(入力!AJ28="","",入力!AJ28)</f>
        <v>2</v>
      </c>
      <c r="AJ21" s="310"/>
      <c r="AK21" s="302">
        <f>IF(入力!AL28="","",入力!AL28)</f>
        <v>162</v>
      </c>
      <c r="AL21" s="187"/>
      <c r="AM21" s="303" t="str">
        <f>IF(入力!AN28="","",入力!AN28)</f>
        <v>○</v>
      </c>
      <c r="AN21" s="304"/>
    </row>
    <row r="22" spans="1:40" ht="37.5" customHeight="1" x14ac:dyDescent="0.2">
      <c r="A22" s="102"/>
      <c r="B22" s="103"/>
      <c r="C22" s="311"/>
      <c r="D22" s="311"/>
      <c r="E22" s="300" t="str">
        <f>IF(入力!F29="","",入力!F29)</f>
        <v>矢嶌</v>
      </c>
      <c r="F22" s="301"/>
      <c r="G22" s="301"/>
      <c r="H22" s="301"/>
      <c r="I22" s="301"/>
      <c r="J22" s="301" t="str">
        <f>IF(入力!K29="","",入力!K29)</f>
        <v>陽菜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吉田</v>
      </c>
      <c r="Z22" s="301"/>
      <c r="AA22" s="301"/>
      <c r="AB22" s="301"/>
      <c r="AC22" s="301"/>
      <c r="AD22" s="301" t="str">
        <f>IF(入力!AE29="","",入力!AE29)</f>
        <v>夏風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2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なかがわ</v>
      </c>
      <c r="F23" s="308"/>
      <c r="G23" s="308"/>
      <c r="H23" s="308"/>
      <c r="I23" s="308"/>
      <c r="J23" s="308" t="str">
        <f>IF(入力!K30="","",入力!K30)</f>
        <v>ゆい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150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さとう</v>
      </c>
      <c r="Z23" s="308"/>
      <c r="AA23" s="308"/>
      <c r="AB23" s="308"/>
      <c r="AC23" s="308"/>
      <c r="AD23" s="308" t="str">
        <f>IF(入力!AE30="","",入力!AE30)</f>
        <v>るな</v>
      </c>
      <c r="AE23" s="308"/>
      <c r="AF23" s="308"/>
      <c r="AG23" s="308"/>
      <c r="AH23" s="309"/>
      <c r="AI23" s="310">
        <f>IF(入力!AJ30="","",入力!AJ30)</f>
        <v>2</v>
      </c>
      <c r="AJ23" s="310"/>
      <c r="AK23" s="302">
        <f>IF(入力!AL30="","",入力!AL30)</f>
        <v>157</v>
      </c>
      <c r="AL23" s="187"/>
      <c r="AM23" s="303" t="str">
        <f>IF(入力!AN30="","",入力!AN30)</f>
        <v>○</v>
      </c>
      <c r="AN23" s="304"/>
    </row>
    <row r="24" spans="1:40" ht="37.5" customHeight="1" x14ac:dyDescent="0.2">
      <c r="A24" s="94"/>
      <c r="B24" s="95"/>
      <c r="C24" s="311"/>
      <c r="D24" s="311"/>
      <c r="E24" s="300" t="str">
        <f>IF(入力!F31="","",入力!F31)</f>
        <v>中川</v>
      </c>
      <c r="F24" s="301"/>
      <c r="G24" s="301"/>
      <c r="H24" s="301"/>
      <c r="I24" s="301"/>
      <c r="J24" s="301" t="str">
        <f>IF(入力!K31="","",入力!K31)</f>
        <v>優衣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佐藤</v>
      </c>
      <c r="Z24" s="301"/>
      <c r="AA24" s="301"/>
      <c r="AB24" s="301"/>
      <c r="AC24" s="301"/>
      <c r="AD24" s="301" t="str">
        <f>IF(入力!AE31="","",入力!AE31)</f>
        <v>琉奈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2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いけだ</v>
      </c>
      <c r="F25" s="308"/>
      <c r="G25" s="308"/>
      <c r="H25" s="308"/>
      <c r="I25" s="308"/>
      <c r="J25" s="308" t="str">
        <f>IF(入力!K32="","",入力!K32)</f>
        <v>はるな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150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みやじ</v>
      </c>
      <c r="Z25" s="308"/>
      <c r="AA25" s="308"/>
      <c r="AB25" s="308"/>
      <c r="AC25" s="308"/>
      <c r="AD25" s="308" t="str">
        <f>IF(入力!AE32="","",入力!AE32)</f>
        <v>ひなた</v>
      </c>
      <c r="AE25" s="308"/>
      <c r="AF25" s="308"/>
      <c r="AG25" s="308"/>
      <c r="AH25" s="309"/>
      <c r="AI25" s="310">
        <f>IF(入力!AJ32="","",入力!AJ32)</f>
        <v>2</v>
      </c>
      <c r="AJ25" s="310"/>
      <c r="AK25" s="302">
        <f>IF(入力!AL32="","",入力!AL32)</f>
        <v>150</v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5">
      <c r="A26" s="86"/>
      <c r="B26" s="87"/>
      <c r="C26" s="324"/>
      <c r="D26" s="324"/>
      <c r="E26" s="339" t="str">
        <f>IF(入力!F33="","",入力!F33)</f>
        <v>池田</v>
      </c>
      <c r="F26" s="340"/>
      <c r="G26" s="340"/>
      <c r="H26" s="340"/>
      <c r="I26" s="340"/>
      <c r="J26" s="340" t="str">
        <f>IF(入力!K33="","",入力!K33)</f>
        <v>陽奈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宮治</v>
      </c>
      <c r="Z26" s="340"/>
      <c r="AA26" s="340"/>
      <c r="AB26" s="340"/>
      <c r="AC26" s="340"/>
      <c r="AD26" s="340" t="str">
        <f>IF(入力!AE33="","",入力!AE33)</f>
        <v>ひなた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5" thickBot="1" x14ac:dyDescent="0.25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5" thickBot="1" x14ac:dyDescent="0.25">
      <c r="C3" s="26"/>
      <c r="D3" s="26"/>
      <c r="G3" s="30"/>
    </row>
    <row r="4" spans="1:41" x14ac:dyDescent="0.2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5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2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1131</v>
      </c>
      <c r="B7" s="31" t="str">
        <f t="shared" ref="B7:C7" si="0">IF($A$8="","",IF($A$9="",B8,B8&amp;"・"&amp;B9))</f>
        <v>横浜市立西谷中学校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240</v>
      </c>
      <c r="G7" s="31" t="str">
        <f t="shared" si="1"/>
        <v>0045</v>
      </c>
      <c r="H7" s="31">
        <f t="shared" si="1"/>
        <v>0</v>
      </c>
      <c r="I7" s="31" t="str">
        <f t="shared" si="1"/>
        <v>横浜市保土ヶ谷区川島町１２０８</v>
      </c>
      <c r="J7" s="31">
        <f t="shared" si="1"/>
        <v>0</v>
      </c>
      <c r="K7" s="31" t="str">
        <f t="shared" si="1"/>
        <v>045</v>
      </c>
      <c r="L7" s="31" t="str">
        <f t="shared" si="1"/>
        <v>373</v>
      </c>
      <c r="M7" s="31" t="str">
        <f t="shared" si="1"/>
        <v>5511</v>
      </c>
      <c r="N7" s="31" t="str">
        <f t="shared" si="1"/>
        <v>045</v>
      </c>
      <c r="O7" s="31" t="str">
        <f t="shared" si="1"/>
        <v>381</v>
      </c>
      <c r="P7" s="31" t="str">
        <f t="shared" si="1"/>
        <v>7412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1131</v>
      </c>
      <c r="B8" s="32" t="str">
        <f>IF(入力!$F$3="","",入力!$F$3)</f>
        <v>横浜市立西谷中学校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240</v>
      </c>
      <c r="G8" s="42" t="str">
        <f>IF(入力!$I$6="","",入力!$I$6)</f>
        <v>0045</v>
      </c>
      <c r="H8" s="32"/>
      <c r="I8" s="32" t="str">
        <f>IF(入力!$L$5="","",入力!$L$5)</f>
        <v>横浜市保土ヶ谷区川島町１２０８</v>
      </c>
      <c r="J8" s="32"/>
      <c r="K8" s="42" t="str">
        <f>IF(入力!$AB$4="","",入力!$AB$4)</f>
        <v>045</v>
      </c>
      <c r="L8" s="42" t="str">
        <f>IF(入力!$AG$4="","",入力!$AG$4)</f>
        <v>373</v>
      </c>
      <c r="M8" s="42" t="str">
        <f>IF(入力!$AL$4="","",入力!$AL$4)</f>
        <v>5511</v>
      </c>
      <c r="N8" s="42" t="str">
        <f>IF(入力!$AB$6="","",入力!$AB$6)</f>
        <v>045</v>
      </c>
      <c r="O8" s="42" t="str">
        <f>IF(入力!$AG$6="","",入力!$AG$6)</f>
        <v>381</v>
      </c>
      <c r="P8" s="42" t="str">
        <f>IF(入力!$AL$6="","",入力!$AL$6)</f>
        <v>7412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5511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5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5" thickBot="1" x14ac:dyDescent="0.25"/>
    <row r="15" spans="1:41" x14ac:dyDescent="0.2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651</v>
      </c>
      <c r="C16" s="32" t="str">
        <f>IF(入力!$F$13="","",入力!$F$13)</f>
        <v>島田</v>
      </c>
      <c r="D16" s="32" t="str">
        <f>IF(入力!$K$13="","",入力!$K$13)</f>
        <v>啓佑</v>
      </c>
      <c r="E16" s="32" t="str">
        <f>IF(入力!$F$12="","",入力!$F$12)</f>
        <v>しまだ</v>
      </c>
      <c r="F16" s="32" t="str">
        <f>IF(入力!$K$12="","",入力!$K$12)</f>
        <v>けいすけ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652</v>
      </c>
      <c r="C17" s="32" t="str">
        <f>IF(入力!$Z$13="","",入力!$Z$13)</f>
        <v>中丸</v>
      </c>
      <c r="D17" s="32" t="str">
        <f>IF(入力!$AE$13="","",入力!$AE$13)</f>
        <v>智愛</v>
      </c>
      <c r="E17" s="32" t="str">
        <f>IF(入力!$Z$12="","",入力!$Z$12)</f>
        <v>なかまる</v>
      </c>
      <c r="F17" s="32" t="str">
        <f>IF(入力!$AE$12="","",入力!$AE$12)</f>
        <v>ちあき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655</v>
      </c>
      <c r="C20" s="32" t="str">
        <f>IF(入力!$F$16="","",入力!$F$16)</f>
        <v>岡部</v>
      </c>
      <c r="D20" s="32" t="str">
        <f>IF(入力!$K$16="","",入力!$K$16)</f>
        <v>亜美</v>
      </c>
      <c r="E20" s="32" t="str">
        <f>IF(入力!$F$15="","",入力!$F$15)</f>
        <v>おかべ</v>
      </c>
      <c r="F20" s="32" t="str">
        <f>IF(入力!$K$15="","",入力!$K$15)</f>
        <v>あみ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659</v>
      </c>
      <c r="C24" s="32" t="str">
        <f>IF(入力!$Z$16="","",入力!$Z$16)</f>
        <v>山梨</v>
      </c>
      <c r="D24" s="32" t="str">
        <f>IF(入力!$AE$16="","",入力!$AE$16)</f>
        <v>萠</v>
      </c>
      <c r="E24" s="32" t="str">
        <f>IF(入力!$Z$15="","",入力!$Z$15)</f>
        <v>やまなし</v>
      </c>
      <c r="F24" s="32" t="str">
        <f>IF(入力!$AE$15="","",入力!$AE$15)</f>
        <v>もえ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5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5" thickBot="1" x14ac:dyDescent="0.25">
      <c r="A50" s="36"/>
      <c r="B50" s="37"/>
    </row>
    <row r="51" spans="1:41" ht="13.5" thickBot="1" x14ac:dyDescent="0.25">
      <c r="A51" s="43" t="s">
        <v>660</v>
      </c>
      <c r="B51" s="38"/>
    </row>
    <row r="52" spans="1:41" x14ac:dyDescent="0.2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山梨</v>
      </c>
      <c r="D53" s="32" t="str">
        <f>IF(OR(L53&lt;&gt;"○",入力!K23=""),"",入力!K23)</f>
        <v>萠</v>
      </c>
      <c r="E53" s="32" t="str">
        <f>IF(OR(L53&lt;&gt;"○",入力!F22=""),"",入力!F22)</f>
        <v>やまなし</v>
      </c>
      <c r="F53" s="32" t="str">
        <f>IF(OR(L53&lt;&gt;"○",入力!K22=""),"",入力!K22)</f>
        <v>もえ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岡田</v>
      </c>
      <c r="D54" s="32" t="str">
        <f>IF(OR(L54&lt;&gt;"○",入力!K25=""),"",入力!K25)</f>
        <v>桃奈</v>
      </c>
      <c r="E54" s="32" t="str">
        <f>IF(OR(L54&lt;&gt;"○",入力!F24=""),"",入力!F24)</f>
        <v>おかだ</v>
      </c>
      <c r="F54" s="32" t="str">
        <f>IF(OR(L54&lt;&gt;"○",入力!K24=""),"",入力!K24)</f>
        <v>ももな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深井</v>
      </c>
      <c r="D55" s="32" t="str">
        <f>IF(OR(L55&lt;&gt;"○",入力!K27=""),"",入力!K27)</f>
        <v>莉桜</v>
      </c>
      <c r="E55" s="32" t="str">
        <f>IF(OR(L55&lt;&gt;"○",入力!F26=""),"",入力!F26)</f>
        <v>ふかい</v>
      </c>
      <c r="F55" s="32" t="str">
        <f>IF(OR(L55&lt;&gt;"○",入力!K26=""),"",入力!K26)</f>
        <v>りお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矢嶌</v>
      </c>
      <c r="D56" s="32" t="str">
        <f>IF(OR(L56&lt;&gt;"○",入力!K29=""),"",入力!K29)</f>
        <v>陽菜</v>
      </c>
      <c r="E56" s="32" t="str">
        <f>IF(OR(L56&lt;&gt;"○",入力!F28=""),"",入力!F28)</f>
        <v>やじま</v>
      </c>
      <c r="F56" s="32" t="str">
        <f>IF(OR(L56&lt;&gt;"○",入力!K28=""),"",入力!K28)</f>
        <v>はるな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中川</v>
      </c>
      <c r="D57" s="32" t="str">
        <f>IF(OR(L57&lt;&gt;"○",入力!K31=""),"",入力!K31)</f>
        <v>優衣</v>
      </c>
      <c r="E57" s="32" t="str">
        <f>IF(OR(L57&lt;&gt;"○",入力!F30=""),"",入力!F30)</f>
        <v>なかがわ</v>
      </c>
      <c r="F57" s="32" t="str">
        <f>IF(OR(L57&lt;&gt;"○",入力!K30=""),"",入力!K30)</f>
        <v>ゆい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池田</v>
      </c>
      <c r="D58" s="32" t="str">
        <f>IF(OR(L58&lt;&gt;"○",入力!K33=""),"",入力!K33)</f>
        <v>陽奈</v>
      </c>
      <c r="E58" s="32" t="str">
        <f>IF(OR(L58&lt;&gt;"○",入力!F32=""),"",入力!F32)</f>
        <v>いけだ</v>
      </c>
      <c r="F58" s="32" t="str">
        <f>IF(OR(L58&lt;&gt;"○",入力!K32=""),"",入力!K32)</f>
        <v>はるな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飯島</v>
      </c>
      <c r="D59" s="32" t="str">
        <f>IF(OR(L59&lt;&gt;"○",入力!AE23=""),"",入力!AE23)</f>
        <v>来羽</v>
      </c>
      <c r="E59" s="32" t="str">
        <f>IF(OR(L59&lt;&gt;"○",入力!Z22=""),"",入力!Z22)</f>
        <v>いいじま</v>
      </c>
      <c r="F59" s="32" t="str">
        <f>IF(OR(L59&lt;&gt;"○",入力!AE22=""),"",入力!AE22)</f>
        <v>ゆきは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野口</v>
      </c>
      <c r="D60" s="32" t="str">
        <f>IF(OR(L60&lt;&gt;"○",入力!AE25=""),"",入力!AE25)</f>
        <v>彩</v>
      </c>
      <c r="E60" s="32" t="str">
        <f>IF(OR(L60&lt;&gt;"○",入力!Z24=""),"",入力!Z24)</f>
        <v>のぐち</v>
      </c>
      <c r="F60" s="32" t="str">
        <f>IF(OR(L60&lt;&gt;"○",入力!AE24=""),"",入力!AE24)</f>
        <v>あや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関口</v>
      </c>
      <c r="D61" s="32" t="str">
        <f>IF(OR(L61&lt;&gt;"○",入力!AE27=""),"",入力!AE27)</f>
        <v>莉子</v>
      </c>
      <c r="E61" s="32" t="str">
        <f>IF(OR(L61&lt;&gt;"○",入力!Z26=""),"",入力!Z26)</f>
        <v>せきぐち</v>
      </c>
      <c r="F61" s="32" t="str">
        <f>IF(OR(L61&lt;&gt;"○",入力!AE26=""),"",入力!AE26)</f>
        <v>りこ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吉田</v>
      </c>
      <c r="D62" s="32" t="str">
        <f>IF(OR(L62&lt;&gt;"○",入力!AE29=""),"",入力!AE29)</f>
        <v>夏風</v>
      </c>
      <c r="E62" s="32" t="str">
        <f>IF(OR(L62&lt;&gt;"○",入力!Z28=""),"",入力!Z28)</f>
        <v>よしだ</v>
      </c>
      <c r="F62" s="32" t="str">
        <f>IF(OR(L62&lt;&gt;"○",入力!AE28=""),"",入力!AE28)</f>
        <v>なつかぜ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佐藤</v>
      </c>
      <c r="D63" s="32" t="str">
        <f>IF(OR(L63&lt;&gt;"○",入力!AE31=""),"",入力!AE31)</f>
        <v>琉奈</v>
      </c>
      <c r="E63" s="32" t="str">
        <f>IF(OR(L63&lt;&gt;"○",入力!Z30=""),"",入力!Z30)</f>
        <v>さとう</v>
      </c>
      <c r="F63" s="32" t="str">
        <f>IF(OR(L63&lt;&gt;"○",入力!AE30=""),"",入力!AE30)</f>
        <v>るな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宮治</v>
      </c>
      <c r="D64" s="32" t="str">
        <f>IF(OR(L64&lt;&gt;"○",入力!AE33=""),"",入力!AE33)</f>
        <v>ひなた</v>
      </c>
      <c r="E64" s="32" t="str">
        <f>IF(OR(L64&lt;&gt;"○",入力!Z32=""),"",入力!Z32)</f>
        <v>みやじ</v>
      </c>
      <c r="F64" s="32" t="str">
        <f>IF(OR(L64&lt;&gt;"○",入力!AE32=""),"",入力!AE32)</f>
        <v>ひなた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KEISUKE</cp:lastModifiedBy>
  <cp:lastPrinted>2019-02-13T13:45:19Z</cp:lastPrinted>
  <dcterms:created xsi:type="dcterms:W3CDTF">2006-11-03T01:52:14Z</dcterms:created>
  <dcterms:modified xsi:type="dcterms:W3CDTF">2019-11-11T12:52:07Z</dcterms:modified>
</cp:coreProperties>
</file>