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南部浩司\Desktop\"/>
    </mc:Choice>
  </mc:AlternateContent>
  <xr:revisionPtr revIDLastSave="0" documentId="13_ncr:1_{F4173A11-6BF5-4124-9791-56CCA7178950}" xr6:coauthVersionLast="32" xr6:coauthVersionMax="32" xr10:uidLastSave="{00000000-0000-0000-0000-000000000000}"/>
  <bookViews>
    <workbookView xWindow="0" yWindow="0" windowWidth="23040" windowHeight="8022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79017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/>
  <c r="G436" i="6"/>
  <c r="BC37" i="6" s="1"/>
  <c r="G435" i="6"/>
  <c r="BC36" i="6" s="1"/>
  <c r="G434" i="6"/>
  <c r="BC35" i="6"/>
  <c r="G433" i="6"/>
  <c r="BC34" i="6"/>
  <c r="G432" i="6"/>
  <c r="BC33" i="6" s="1"/>
  <c r="G431" i="6"/>
  <c r="BC32" i="6" s="1"/>
  <c r="G430" i="6"/>
  <c r="BC31" i="6"/>
  <c r="G429" i="6"/>
  <c r="BC30" i="6"/>
  <c r="G428" i="6"/>
  <c r="BC29" i="6" s="1"/>
  <c r="G427" i="6"/>
  <c r="BC28" i="6" s="1"/>
  <c r="G426" i="6"/>
  <c r="BC27" i="6"/>
  <c r="G425" i="6"/>
  <c r="BC26" i="6"/>
  <c r="G424" i="6"/>
  <c r="BC25" i="6" s="1"/>
  <c r="G423" i="6"/>
  <c r="BC24" i="6" s="1"/>
  <c r="G422" i="6"/>
  <c r="BC23" i="6"/>
  <c r="G421" i="6"/>
  <c r="BC22" i="6"/>
  <c r="G420" i="6"/>
  <c r="BC21" i="6" s="1"/>
  <c r="G419" i="6"/>
  <c r="BC20" i="6" s="1"/>
  <c r="G418" i="6"/>
  <c r="BC19" i="6"/>
  <c r="G417" i="6"/>
  <c r="BC18" i="6"/>
  <c r="G416" i="6"/>
  <c r="BC17" i="6" s="1"/>
  <c r="G415" i="6"/>
  <c r="BC16" i="6" s="1"/>
  <c r="G414" i="6"/>
  <c r="BC15" i="6"/>
  <c r="G413" i="6"/>
  <c r="BC14" i="6"/>
  <c r="G412" i="6"/>
  <c r="BC13" i="6" s="1"/>
  <c r="G411" i="6"/>
  <c r="BC12" i="6" s="1"/>
  <c r="G410" i="6"/>
  <c r="BC11" i="6"/>
  <c r="G409" i="6"/>
  <c r="BC10" i="6"/>
  <c r="G408" i="6"/>
  <c r="BC9" i="6" s="1"/>
  <c r="G407" i="6"/>
  <c r="BC8" i="6" s="1"/>
  <c r="G406" i="6"/>
  <c r="BC7" i="6"/>
  <c r="G405" i="6"/>
  <c r="BC6" i="6"/>
  <c r="G404" i="6"/>
  <c r="BC5" i="6" s="1"/>
  <c r="G403" i="6"/>
  <c r="BC4" i="6" s="1"/>
  <c r="G402" i="6"/>
  <c r="BC3" i="6"/>
  <c r="G401" i="6"/>
  <c r="BC2" i="6"/>
  <c r="G400" i="6"/>
  <c r="AW51" i="6" s="1"/>
  <c r="G399" i="6"/>
  <c r="AW50" i="6" s="1"/>
  <c r="G398" i="6"/>
  <c r="AW49" i="6"/>
  <c r="G397" i="6"/>
  <c r="AW48" i="6"/>
  <c r="G396" i="6"/>
  <c r="AW47" i="6" s="1"/>
  <c r="G395" i="6"/>
  <c r="AW46" i="6" s="1"/>
  <c r="G394" i="6"/>
  <c r="AW45" i="6"/>
  <c r="G393" i="6"/>
  <c r="AW44" i="6"/>
  <c r="G392" i="6"/>
  <c r="AW43" i="6" s="1"/>
  <c r="G391" i="6"/>
  <c r="AW42" i="6" s="1"/>
  <c r="G390" i="6"/>
  <c r="AW41" i="6" s="1"/>
  <c r="G389" i="6"/>
  <c r="AW40" i="6"/>
  <c r="G388" i="6"/>
  <c r="AW39" i="6" s="1"/>
  <c r="G387" i="6"/>
  <c r="AW38" i="6" s="1"/>
  <c r="G386" i="6"/>
  <c r="AW37" i="6" s="1"/>
  <c r="G385" i="6"/>
  <c r="AW36" i="6"/>
  <c r="G384" i="6"/>
  <c r="AW35" i="6" s="1"/>
  <c r="G383" i="6"/>
  <c r="AW34" i="6" s="1"/>
  <c r="G382" i="6"/>
  <c r="AW33" i="6" s="1"/>
  <c r="G381" i="6"/>
  <c r="AW32" i="6"/>
  <c r="G380" i="6"/>
  <c r="AW31" i="6" s="1"/>
  <c r="G379" i="6"/>
  <c r="AW30" i="6" s="1"/>
  <c r="G378" i="6"/>
  <c r="AW29" i="6" s="1"/>
  <c r="G377" i="6"/>
  <c r="AW28" i="6"/>
  <c r="G376" i="6"/>
  <c r="AW27" i="6" s="1"/>
  <c r="G375" i="6"/>
  <c r="AW26" i="6" s="1"/>
  <c r="G374" i="6"/>
  <c r="AW25" i="6" s="1"/>
  <c r="G373" i="6"/>
  <c r="AW24" i="6"/>
  <c r="G372" i="6"/>
  <c r="AW23" i="6" s="1"/>
  <c r="G371" i="6"/>
  <c r="AW22" i="6" s="1"/>
  <c r="G370" i="6"/>
  <c r="AW21" i="6" s="1"/>
  <c r="G369" i="6"/>
  <c r="AW20" i="6"/>
  <c r="G368" i="6"/>
  <c r="AW19" i="6" s="1"/>
  <c r="G367" i="6"/>
  <c r="AW18" i="6" s="1"/>
  <c r="G366" i="6"/>
  <c r="AW17" i="6" s="1"/>
  <c r="G365" i="6"/>
  <c r="AW16" i="6"/>
  <c r="G364" i="6"/>
  <c r="AW15" i="6" s="1"/>
  <c r="G363" i="6"/>
  <c r="AW14" i="6" s="1"/>
  <c r="G362" i="6"/>
  <c r="AW13" i="6" s="1"/>
  <c r="G361" i="6"/>
  <c r="AW12" i="6"/>
  <c r="G360" i="6"/>
  <c r="AW11" i="6" s="1"/>
  <c r="G359" i="6"/>
  <c r="AW10" i="6" s="1"/>
  <c r="G358" i="6"/>
  <c r="AW9" i="6" s="1"/>
  <c r="G357" i="6"/>
  <c r="AW8" i="6"/>
  <c r="G356" i="6"/>
  <c r="AW7" i="6" s="1"/>
  <c r="G355" i="6"/>
  <c r="AW6" i="6" s="1"/>
  <c r="G354" i="6"/>
  <c r="AW5" i="6" s="1"/>
  <c r="G353" i="6"/>
  <c r="AW4" i="6"/>
  <c r="G352" i="6"/>
  <c r="AW3" i="6" s="1"/>
  <c r="G351" i="6"/>
  <c r="AW2" i="6" s="1"/>
  <c r="G350" i="6"/>
  <c r="AQ51" i="6" s="1"/>
  <c r="G349" i="6"/>
  <c r="AQ50" i="6"/>
  <c r="G348" i="6"/>
  <c r="AQ49" i="6" s="1"/>
  <c r="G347" i="6"/>
  <c r="AQ48" i="6" s="1"/>
  <c r="G346" i="6"/>
  <c r="AQ47" i="6" s="1"/>
  <c r="G345" i="6"/>
  <c r="AQ46" i="6"/>
  <c r="G344" i="6"/>
  <c r="AQ45" i="6" s="1"/>
  <c r="G343" i="6"/>
  <c r="AQ44" i="6" s="1"/>
  <c r="G342" i="6"/>
  <c r="AQ43" i="6" s="1"/>
  <c r="G341" i="6"/>
  <c r="AQ42" i="6"/>
  <c r="G340" i="6"/>
  <c r="AQ41" i="6" s="1"/>
  <c r="G339" i="6"/>
  <c r="AQ40" i="6" s="1"/>
  <c r="G338" i="6"/>
  <c r="AQ39" i="6" s="1"/>
  <c r="G337" i="6"/>
  <c r="AQ38" i="6"/>
  <c r="G336" i="6"/>
  <c r="AQ37" i="6" s="1"/>
  <c r="G335" i="6"/>
  <c r="AQ36" i="6" s="1"/>
  <c r="G334" i="6"/>
  <c r="AQ35" i="6" s="1"/>
  <c r="G333" i="6"/>
  <c r="AQ34" i="6"/>
  <c r="G332" i="6"/>
  <c r="AQ33" i="6" s="1"/>
  <c r="G331" i="6"/>
  <c r="AQ32" i="6" s="1"/>
  <c r="G330" i="6"/>
  <c r="AQ31" i="6" s="1"/>
  <c r="G329" i="6"/>
  <c r="AQ30" i="6"/>
  <c r="G328" i="6"/>
  <c r="AQ29" i="6" s="1"/>
  <c r="G327" i="6"/>
  <c r="AQ28" i="6" s="1"/>
  <c r="G326" i="6"/>
  <c r="AQ27" i="6" s="1"/>
  <c r="G325" i="6"/>
  <c r="AQ26" i="6"/>
  <c r="G324" i="6"/>
  <c r="AQ25" i="6" s="1"/>
  <c r="G323" i="6"/>
  <c r="AQ24" i="6" s="1"/>
  <c r="G322" i="6"/>
  <c r="AQ23" i="6" s="1"/>
  <c r="G321" i="6"/>
  <c r="AQ22" i="6"/>
  <c r="G320" i="6"/>
  <c r="AQ21" i="6" s="1"/>
  <c r="G319" i="6"/>
  <c r="AQ20" i="6" s="1"/>
  <c r="G318" i="6"/>
  <c r="AQ19" i="6" s="1"/>
  <c r="G317" i="6"/>
  <c r="AQ18" i="6"/>
  <c r="G316" i="6"/>
  <c r="AQ17" i="6" s="1"/>
  <c r="G315" i="6"/>
  <c r="AQ16" i="6" s="1"/>
  <c r="G314" i="6"/>
  <c r="AQ15" i="6" s="1"/>
  <c r="G313" i="6"/>
  <c r="AQ14" i="6"/>
  <c r="G312" i="6"/>
  <c r="AQ13" i="6" s="1"/>
  <c r="G311" i="6"/>
  <c r="AQ12" i="6" s="1"/>
  <c r="G310" i="6"/>
  <c r="AQ11" i="6" s="1"/>
  <c r="G309" i="6"/>
  <c r="AQ10" i="6"/>
  <c r="G308" i="6"/>
  <c r="AQ9" i="6" s="1"/>
  <c r="G307" i="6"/>
  <c r="AQ8" i="6" s="1"/>
  <c r="G306" i="6"/>
  <c r="AQ7" i="6" s="1"/>
  <c r="G305" i="6"/>
  <c r="AQ6" i="6"/>
  <c r="G304" i="6"/>
  <c r="AQ5" i="6" s="1"/>
  <c r="G303" i="6"/>
  <c r="AQ4" i="6" s="1"/>
  <c r="G302" i="6"/>
  <c r="AQ3" i="6" s="1"/>
  <c r="G301" i="6"/>
  <c r="AQ2" i="6"/>
  <c r="G300" i="6"/>
  <c r="AK51" i="6" s="1"/>
  <c r="G299" i="6"/>
  <c r="AK50" i="6" s="1"/>
  <c r="G298" i="6"/>
  <c r="AK49" i="6" s="1"/>
  <c r="G297" i="6"/>
  <c r="AK48" i="6"/>
  <c r="G296" i="6"/>
  <c r="AK47" i="6" s="1"/>
  <c r="G295" i="6"/>
  <c r="AK46" i="6" s="1"/>
  <c r="G294" i="6"/>
  <c r="AK45" i="6" s="1"/>
  <c r="G293" i="6"/>
  <c r="AK44" i="6"/>
  <c r="G292" i="6"/>
  <c r="AK43" i="6" s="1"/>
  <c r="G291" i="6"/>
  <c r="AK42" i="6" s="1"/>
  <c r="G290" i="6"/>
  <c r="AK41" i="6" s="1"/>
  <c r="G289" i="6"/>
  <c r="AK40" i="6"/>
  <c r="G288" i="6"/>
  <c r="AK39" i="6" s="1"/>
  <c r="G287" i="6"/>
  <c r="AK38" i="6" s="1"/>
  <c r="G286" i="6"/>
  <c r="AK37" i="6" s="1"/>
  <c r="G285" i="6"/>
  <c r="AK36" i="6"/>
  <c r="G284" i="6"/>
  <c r="AK35" i="6" s="1"/>
  <c r="G283" i="6"/>
  <c r="AK34" i="6" s="1"/>
  <c r="G282" i="6"/>
  <c r="AK33" i="6" s="1"/>
  <c r="G281" i="6"/>
  <c r="AK32" i="6"/>
  <c r="G280" i="6"/>
  <c r="AK31" i="6" s="1"/>
  <c r="G279" i="6"/>
  <c r="AK30" i="6" s="1"/>
  <c r="G278" i="6"/>
  <c r="AK29" i="6" s="1"/>
  <c r="G277" i="6"/>
  <c r="AK28" i="6"/>
  <c r="G276" i="6"/>
  <c r="AK27" i="6" s="1"/>
  <c r="G275" i="6"/>
  <c r="AK26" i="6" s="1"/>
  <c r="G274" i="6"/>
  <c r="AK25" i="6" s="1"/>
  <c r="G273" i="6"/>
  <c r="AK24" i="6"/>
  <c r="G272" i="6"/>
  <c r="AK23" i="6" s="1"/>
  <c r="G271" i="6"/>
  <c r="AK22" i="6" s="1"/>
  <c r="G270" i="6"/>
  <c r="AK21" i="6" s="1"/>
  <c r="G269" i="6"/>
  <c r="AK20" i="6"/>
  <c r="G268" i="6"/>
  <c r="AK19" i="6" s="1"/>
  <c r="G267" i="6"/>
  <c r="AK18" i="6" s="1"/>
  <c r="G266" i="6"/>
  <c r="AK17" i="6" s="1"/>
  <c r="G265" i="6"/>
  <c r="AK16" i="6"/>
  <c r="G264" i="6"/>
  <c r="AK15" i="6" s="1"/>
  <c r="G263" i="6"/>
  <c r="AK14" i="6" s="1"/>
  <c r="G262" i="6"/>
  <c r="AK13" i="6" s="1"/>
  <c r="G261" i="6"/>
  <c r="AK12" i="6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<sst xmlns="http://schemas.openxmlformats.org/spreadsheetml/2006/main" count="1470" uniqueCount="754">
  <si>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</si>
  <si>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</si>
  <si>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</si>
  <si>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</si>
  <si>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</si>
  <si>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</si>
  <si>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</si>
  <si>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</si>
  <si>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</si>
  <si>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</si>
  <si>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</si>
  <si>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</si>
  <si>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</si>
  <si>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</si>
  <si>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</si>
  <si>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</si>
  <si>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</si>
  <si>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</si>
  <si>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</si>
  <si>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</si>
  <si>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</si>
  <si>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</si>
  <si>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</si>
  <si>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</si>
  <si>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</si>
  <si>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</si>
  <si>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</si>
  <si>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</si>
  <si>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</si>
  <si>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</si>
  <si>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</si>
  <si>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</si>
  <si>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</si>
  <si>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</si>
  <si>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</si>
  <si>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</si>
  <si>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</si>
  <si>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</si>
  <si>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</si>
  <si>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</si>
  <si>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</si>
  <si>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</si>
  <si>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</si>
  <si>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</si>
  <si>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</si>
  <si>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</si>
  <si>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</si>
  <si>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</si>
  <si>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</si>
  <si>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</si>
  <si>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</si>
  <si>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</si>
  <si>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</si>
  <si>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</si>
  <si>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</si>
  <si>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</si>
  <si>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</si>
  <si>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</si>
  <si>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</si>
  <si>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</si>
  <si>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</si>
  <si>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</si>
  <si>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</si>
  <si>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</si>
  <si>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</si>
  <si>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</si>
  <si>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</si>
  <si>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</si>
  <si>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</si>
  <si>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</si>
  <si>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</si>
  <si>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</si>
  <si>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</si>
  <si>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</si>
  <si>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</si>
  <si>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</si>
  <si>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</si>
  <si>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</si>
  <si>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</si>
  <si>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</si>
  <si>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</si>
  <si>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</si>
  <si>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</si>
  <si>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</si>
  <si>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</si>
  <si>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</si>
  <si>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</si>
  <si>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</si>
  <si>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</si>
  <si>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</si>
  <si>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</si>
  <si>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</si>
  <si>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</si>
  <si>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</si>
  <si>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</si>
  <si>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</si>
  <si>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</si>
  <si>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</si>
  <si>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</si>
  <si>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</si>
  <si>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</si>
  <si>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</si>
  <si>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</si>
  <si>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</si>
  <si>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</si>
  <si>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</si>
  <si>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</si>
  <si>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</si>
  <si>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</si>
  <si>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</si>
  <si>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</si>
  <si>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</si>
  <si>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</si>
  <si>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</si>
  <si>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</si>
  <si>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</si>
  <si>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</si>
  <si>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</si>
  <si>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</si>
  <si>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</si>
  <si>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</si>
  <si>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</si>
  <si>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</si>
  <si>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</si>
  <si>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</si>
  <si>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</si>
  <si>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</si>
  <si>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</si>
  <si>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</si>
  <si>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</si>
  <si>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</si>
  <si>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</si>
  <si>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</si>
  <si>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</si>
  <si>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</si>
  <si>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</si>
  <si>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</si>
  <si>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</si>
  <si>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</si>
  <si>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</si>
  <si>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</si>
  <si>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</si>
  <si>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</si>
  <si>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</si>
  <si>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</si>
  <si>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</si>
  <si>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</si>
  <si>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</si>
  <si>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</si>
  <si>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</si>
  <si>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</si>
  <si>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</si>
  <si>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</si>
  <si>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</si>
  <si>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</si>
  <si>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</si>
  <si>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</si>
  <si>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</si>
  <si>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</si>
  <si>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</si>
  <si>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</si>
  <si>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</si>
  <si>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</si>
  <si>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</si>
  <si>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</si>
  <si>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</si>
  <si>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</si>
  <si>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</si>
  <si>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</si>
  <si>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</si>
  <si>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</si>
  <si>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</si>
  <si>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</si>
  <si>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</si>
  <si>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</si>
  <si>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</si>
  <si>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</si>
  <si>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</si>
  <si>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</si>
  <si>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</si>
  <si>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</si>
  <si>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</si>
  <si>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</si>
  <si>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</si>
  <si>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</si>
  <si>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</si>
  <si>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</si>
  <si>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</si>
  <si>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</si>
  <si>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</si>
  <si>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</si>
  <si>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</si>
  <si>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</si>
  <si>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</si>
  <si>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</si>
  <si>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</si>
  <si>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</si>
  <si>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</si>
  <si>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</si>
  <si>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</si>
  <si>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</si>
  <si>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</si>
  <si>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</si>
  <si>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</si>
  <si>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</si>
  <si>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</si>
  <si>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</si>
  <si>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</si>
  <si>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</si>
  <si>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</si>
  <si>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</si>
  <si>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</si>
  <si>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</si>
  <si>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</si>
  <si>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</si>
  <si>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</si>
  <si>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</si>
  <si>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</si>
  <si>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</si>
  <si>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</si>
  <si>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</si>
  <si>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</si>
  <si>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</si>
  <si>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</si>
  <si>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</si>
  <si>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</si>
  <si>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</si>
  <si>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</si>
  <si>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</si>
  <si>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</si>
  <si>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</si>
  <si>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</si>
  <si>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</si>
  <si>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</si>
  <si>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</si>
  <si>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</si>
  <si>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</si>
  <si>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</si>
  <si>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</si>
  <si>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</si>
  <si>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</si>
  <si>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</si>
  <si>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</si>
  <si>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</si>
  <si>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</si>
  <si>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</si>
  <si>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</si>
  <si>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</si>
  <si>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</si>
  <si>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</si>
  <si>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</si>
  <si>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</si>
  <si>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</si>
  <si>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</si>
  <si>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</si>
  <si>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</si>
  <si>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</si>
  <si>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</si>
  <si>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</si>
  <si>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</si>
  <si>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</si>
  <si>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</si>
  <si>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</si>
  <si>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</si>
  <si>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</si>
  <si>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</si>
  <si>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</si>
  <si>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</si>
  <si>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</si>
  <si>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</si>
  <si>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</si>
  <si>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</si>
  <si>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</si>
  <si>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</si>
  <si>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</si>
  <si>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</si>
  <si>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</si>
  <si>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</si>
  <si>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</si>
  <si>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</si>
  <si>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</si>
  <si>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</si>
  <si>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</si>
  <si>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</si>
  <si>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</si>
  <si>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</si>
  <si>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</si>
  <si>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</si>
  <si>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</si>
  <si>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</si>
  <si>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</si>
  <si>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</si>
  <si>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</si>
  <si>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</si>
  <si>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</si>
  <si>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</si>
  <si>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</si>
  <si>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</si>
  <si>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</si>
  <si>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</si>
  <si>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</si>
  <si>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</si>
  <si>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</si>
  <si>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</si>
  <si>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</si>
  <si>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</si>
  <si>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</si>
  <si>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</si>
  <si>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</si>
  <si>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</si>
  <si>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</si>
  <si>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</si>
  <si>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</si>
  <si>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</si>
  <si>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</si>
  <si>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</si>
  <si>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</si>
  <si>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</si>
  <si>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</si>
  <si>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</si>
  <si>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</si>
  <si>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</si>
  <si>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</si>
  <si>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</si>
  <si>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</si>
  <si>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</si>
  <si>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</si>
  <si>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</si>
  <si>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</si>
  <si>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</si>
  <si>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</si>
  <si>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</si>
  <si>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</si>
  <si>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</si>
  <si>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</si>
  <si>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</si>
  <si>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</si>
  <si>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</si>
  <si>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</si>
  <si>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</si>
  <si>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</si>
  <si>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</si>
  <si>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</si>
  <si>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</si>
  <si>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</si>
  <si>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</si>
  <si>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</si>
  <si>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</si>
  <si>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</si>
  <si>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</si>
  <si>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</si>
  <si>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</si>
  <si>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</si>
  <si>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</si>
  <si>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</si>
  <si>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</si>
  <si>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</si>
  <si>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</si>
  <si>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</si>
  <si>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</si>
  <si>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</si>
  <si>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</si>
  <si>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</si>
  <si>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</si>
  <si>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</si>
  <si>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</si>
  <si>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</si>
  <si>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</si>
  <si>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</si>
  <si>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</si>
  <si>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</si>
  <si>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</si>
  <si>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</si>
  <si>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</si>
  <si>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</si>
  <si>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</si>
  <si>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</si>
  <si>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</si>
  <si>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</si>
  <si>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</si>
  <si>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</si>
  <si>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</si>
  <si>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</si>
  <si>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</si>
  <si>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</si>
  <si>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</si>
  <si>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</si>
  <si>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</si>
  <si>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</si>
  <si>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</si>
  <si>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</si>
  <si>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</si>
  <si>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</si>
  <si>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</si>
  <si>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</si>
  <si>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</si>
  <si>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</si>
  <si>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</si>
  <si>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</si>
  <si>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</si>
  <si>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</si>
  <si>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</si>
  <si>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</si>
  <si>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</si>
  <si>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</si>
  <si>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</si>
  <si>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</si>
  <si>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</si>
  <si>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</si>
  <si>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</si>
  <si>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</si>
  <si>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</si>
  <si>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</si>
  <si>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</si>
  <si>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</si>
  <si>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</si>
  <si>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</si>
  <si>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</si>
  <si>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</si>
  <si>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</si>
  <si>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</si>
  <si>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</si>
  <si>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</si>
  <si>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</si>
  <si>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</si>
  <si>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</si>
  <si>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</si>
  <si>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</si>
  <si>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</si>
  <si>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</si>
  <si>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</si>
  <si>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</si>
  <si>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</si>
  <si>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</si>
  <si>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</si>
  <si>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</si>
  <si>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</si>
  <si>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</si>
  <si>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</si>
  <si>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</si>
  <si>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</si>
  <si>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</si>
  <si>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</si>
  <si>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</si>
  <si>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</si>
  <si>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</si>
  <si>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</si>
  <si>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</si>
  <si>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</si>
  <si>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</si>
  <si>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</si>
  <si>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</si>
  <si>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</si>
  <si>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</si>
  <si>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</si>
  <si>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</si>
  <si>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</si>
  <si>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</si>
  <si>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</si>
  <si>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</si>
  <si>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</si>
  <si>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</si>
  <si>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</si>
  <si>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</si>
  <si>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</si>
  <si>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</si>
  <si>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</si>
  <si>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</si>
  <si>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</si>
  <si>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</si>
  <si>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</si>
  <si>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</si>
  <si>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</si>
  <si>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</si>
  <si>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</si>
  <si>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</si>
  <si>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</si>
  <si>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</si>
  <si>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</si>
  <si>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</si>
  <si>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</si>
  <si>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</si>
  <si>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</si>
  <si>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</si>
  <si>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</si>
  <si>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</si>
  <si>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</si>
  <si>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</si>
  <si>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</si>
  <si>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</si>
  <si>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</si>
  <si>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</si>
  <si>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</si>
  <si>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</si>
  <si>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</si>
  <si>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</si>
  <si>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</si>
  <si>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</si>
  <si>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</si>
  <si>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</si>
  <si>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</si>
  <si>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</si>
  <si>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</si>
  <si>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</si>
  <si>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</si>
  <si>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</si>
  <si>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</si>
  <si>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</si>
  <si>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</si>
  <si>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</si>
  <si>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</si>
  <si>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</si>
  <si>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</si>
  <si>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</si>
  <si>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</si>
  <si>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</si>
  <si>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</si>
  <si>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</si>
  <si>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</si>
  <si>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</si>
  <si>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</si>
  <si>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</si>
  <si>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</si>
  <si>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</si>
  <si>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</si>
  <si>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</si>
  <si>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</si>
  <si>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</si>
  <si>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</si>
  <si>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</si>
  <si>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</si>
  <si>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</si>
  <si>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</si>
  <si>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</si>
  <si>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</si>
  <si>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</si>
  <si>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</si>
  <si>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</si>
  <si>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</si>
  <si>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</si>
  <si>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</si>
  <si>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</si>
  <si>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</si>
  <si>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</si>
  <si>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</si>
  <si>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</si>
  <si>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</si>
  <si>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</si>
  <si>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</si>
  <si>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</si>
  <si>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</si>
  <si>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</si>
  <si>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</si>
  <si>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</si>
  <si>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</si>
  <si>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</si>
  <si>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</si>
  <si>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</si>
  <si>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</si>
  <si>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</si>
  <si>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</si>
  <si>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</si>
  <si>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</si>
  <si>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</si>
  <si>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</si>
  <si>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</si>
  <si>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</si>
  <si>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</si>
  <si>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</si>
  <si>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</si>
  <si>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</si>
  <si>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</si>
  <si>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</si>
  <si>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</si>
  <si>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</si>
  <si>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</si>
  <si>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</si>
  <si>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</si>
  <si>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</si>
  <si>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</si>
  <si>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</si>
  <si>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</si>
  <si>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</si>
  <si>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</si>
  <si>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</si>
  <si>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</si>
  <si>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</si>
  <si>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</si>
  <si>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</si>
  <si>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</si>
  <si>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</si>
  <si>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</si>
  <si>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</si>
  <si>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</si>
  <si>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</si>
  <si>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</si>
  <si>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</si>
  <si>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</si>
  <si>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</si>
  <si>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</si>
  <si>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</si>
  <si>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</si>
  <si>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</si>
  <si>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</si>
  <si>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</si>
  <si>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</si>
  <si>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</si>
  <si>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</si>
  <si>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</si>
  <si>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</si>
  <si>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</si>
  <si>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</si>
  <si>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</si>
  <si>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</si>
  <si>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</si>
  <si>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</si>
  <si>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</si>
  <si>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</si>
  <si>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</si>
  <si>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</si>
  <si>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</si>
  <si>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</si>
  <si>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</si>
  <si>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</si>
  <si>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</si>
  <si>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</si>
  <si>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</si>
  <si>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</si>
  <si>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</si>
  <si>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</si>
  <si>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</si>
  <si>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</si>
  <si>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</si>
  <si>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</si>
  <si>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</si>
  <si>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</si>
  <si>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</si>
  <si>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</si>
  <si>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</si>
  <si>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</si>
  <si>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</si>
  <si>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</si>
  <si>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</si>
  <si>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</si>
  <si>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</si>
  <si>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</si>
  <si>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</si>
  <si>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</si>
  <si>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</si>
  <si>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</si>
  <si>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</si>
  <si>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</si>
  <si>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</si>
  <si>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</si>
  <si>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</si>
  <si>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</si>
  <si>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</si>
  <si>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</si>
  <si>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</si>
  <si>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</si>
  <si>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</si>
  <si>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</si>
  <si>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</si>
  <si>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</si>
  <si>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</si>
  <si>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</si>
  <si>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</si>
  <si>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</si>
  <si>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</si>
  <si>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</si>
  <si>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</si>
  <si>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</si>
  <si>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</si>
  <si>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</si>
  <si>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</si>
  <si>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</si>
  <si>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</si>
  <si>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</si>
  <si>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</si>
  <si>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</si>
  <si>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</si>
  <si>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</si>
  <si>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</si>
  <si>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</si>
  <si>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</si>
  <si>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</si>
  <si>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</si>
  <si>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</si>
  <si>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</si>
  <si>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</si>
  <si>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235</t>
    <phoneticPr fontId="2"/>
  </si>
  <si>
    <t>0022</t>
    <phoneticPr fontId="2"/>
  </si>
  <si>
    <t>磯子区汐見台１－２－１</t>
    <rPh sb="0" eb="3">
      <t>イソゴク</t>
    </rPh>
    <rPh sb="3" eb="6">
      <t>シオミダイ</t>
    </rPh>
    <phoneticPr fontId="2"/>
  </si>
  <si>
    <t>０４５</t>
    <phoneticPr fontId="2"/>
  </si>
  <si>
    <t>７５２</t>
    <phoneticPr fontId="2"/>
  </si>
  <si>
    <t>３５５１</t>
    <phoneticPr fontId="2"/>
  </si>
  <si>
    <t>７５４</t>
    <phoneticPr fontId="2"/>
  </si>
  <si>
    <t>６５９３</t>
    <phoneticPr fontId="2"/>
  </si>
  <si>
    <t>加藤</t>
    <rPh sb="0" eb="2">
      <t>カトウ</t>
    </rPh>
    <phoneticPr fontId="2"/>
  </si>
  <si>
    <t>雄己</t>
    <rPh sb="0" eb="1">
      <t>ユウ</t>
    </rPh>
    <rPh sb="1" eb="2">
      <t>オノレ</t>
    </rPh>
    <phoneticPr fontId="2"/>
  </si>
  <si>
    <t>かとう</t>
    <phoneticPr fontId="2"/>
  </si>
  <si>
    <t>ゆうき</t>
    <phoneticPr fontId="2"/>
  </si>
  <si>
    <t>風祭</t>
    <rPh sb="0" eb="2">
      <t>カザマツリ</t>
    </rPh>
    <phoneticPr fontId="2"/>
  </si>
  <si>
    <t>真子</t>
    <rPh sb="0" eb="2">
      <t>マコ</t>
    </rPh>
    <phoneticPr fontId="2"/>
  </si>
  <si>
    <t>かざまつり</t>
    <phoneticPr fontId="2"/>
  </si>
  <si>
    <t>まこ</t>
    <phoneticPr fontId="2"/>
  </si>
  <si>
    <t>藤井</t>
    <rPh sb="0" eb="2">
      <t>フジイ</t>
    </rPh>
    <phoneticPr fontId="2"/>
  </si>
  <si>
    <t>麻椰</t>
    <rPh sb="0" eb="1">
      <t>マ</t>
    </rPh>
    <rPh sb="1" eb="2">
      <t>ヤ</t>
    </rPh>
    <phoneticPr fontId="2"/>
  </si>
  <si>
    <t>斎藤</t>
    <rPh sb="0" eb="2">
      <t>サイトウ</t>
    </rPh>
    <phoneticPr fontId="2"/>
  </si>
  <si>
    <t>萌衣</t>
    <rPh sb="0" eb="1">
      <t>モエ</t>
    </rPh>
    <rPh sb="1" eb="2">
      <t>イ</t>
    </rPh>
    <phoneticPr fontId="2"/>
  </si>
  <si>
    <t>玉山</t>
    <rPh sb="0" eb="2">
      <t>タマヤマ</t>
    </rPh>
    <phoneticPr fontId="2"/>
  </si>
  <si>
    <t>夢來</t>
    <rPh sb="0" eb="1">
      <t>ユメ</t>
    </rPh>
    <rPh sb="1" eb="2">
      <t>ライ</t>
    </rPh>
    <phoneticPr fontId="2"/>
  </si>
  <si>
    <t>高木</t>
    <rPh sb="0" eb="2">
      <t>タカギ</t>
    </rPh>
    <phoneticPr fontId="2"/>
  </si>
  <si>
    <t>美友</t>
    <rPh sb="0" eb="1">
      <t>ミ</t>
    </rPh>
    <rPh sb="1" eb="2">
      <t>ユウ</t>
    </rPh>
    <phoneticPr fontId="2"/>
  </si>
  <si>
    <t>横内</t>
    <rPh sb="0" eb="2">
      <t>ヨコウチ</t>
    </rPh>
    <phoneticPr fontId="2"/>
  </si>
  <si>
    <t>こはる</t>
    <phoneticPr fontId="2"/>
  </si>
  <si>
    <t>三枝木</t>
    <rPh sb="0" eb="1">
      <t>ミツ</t>
    </rPh>
    <rPh sb="1" eb="2">
      <t>エダ</t>
    </rPh>
    <rPh sb="2" eb="3">
      <t>キ</t>
    </rPh>
    <phoneticPr fontId="2"/>
  </si>
  <si>
    <t>莉子</t>
    <rPh sb="0" eb="2">
      <t>リコ</t>
    </rPh>
    <phoneticPr fontId="2"/>
  </si>
  <si>
    <t>清田</t>
    <rPh sb="0" eb="2">
      <t>セイタ</t>
    </rPh>
    <phoneticPr fontId="2"/>
  </si>
  <si>
    <t>七羽</t>
    <rPh sb="0" eb="1">
      <t>ナナ</t>
    </rPh>
    <rPh sb="1" eb="2">
      <t>ハ</t>
    </rPh>
    <phoneticPr fontId="2"/>
  </si>
  <si>
    <t>古川</t>
    <rPh sb="0" eb="2">
      <t>フルカワ</t>
    </rPh>
    <phoneticPr fontId="2"/>
  </si>
  <si>
    <t>雅</t>
    <rPh sb="0" eb="1">
      <t>ミヤビ</t>
    </rPh>
    <phoneticPr fontId="2"/>
  </si>
  <si>
    <t>松山</t>
    <rPh sb="0" eb="2">
      <t>マツヤマ</t>
    </rPh>
    <phoneticPr fontId="2"/>
  </si>
  <si>
    <t>碧空</t>
    <rPh sb="0" eb="2">
      <t>ヘキクウ</t>
    </rPh>
    <phoneticPr fontId="2"/>
  </si>
  <si>
    <t>稲葉</t>
    <rPh sb="0" eb="2">
      <t>イナバ</t>
    </rPh>
    <phoneticPr fontId="2"/>
  </si>
  <si>
    <t>まりあ</t>
    <phoneticPr fontId="2"/>
  </si>
  <si>
    <t>兼子</t>
    <rPh sb="0" eb="2">
      <t>カネコ</t>
    </rPh>
    <phoneticPr fontId="2"/>
  </si>
  <si>
    <t>端美</t>
    <rPh sb="0" eb="1">
      <t>ハシ</t>
    </rPh>
    <rPh sb="1" eb="2">
      <t>ミ</t>
    </rPh>
    <phoneticPr fontId="2"/>
  </si>
  <si>
    <t>かざまつり</t>
    <phoneticPr fontId="2"/>
  </si>
  <si>
    <t>まこ</t>
    <phoneticPr fontId="2"/>
  </si>
  <si>
    <t>ふじい</t>
    <phoneticPr fontId="2"/>
  </si>
  <si>
    <t>まや</t>
    <phoneticPr fontId="2"/>
  </si>
  <si>
    <t>さいとう</t>
    <phoneticPr fontId="2"/>
  </si>
  <si>
    <t>めい</t>
    <phoneticPr fontId="2"/>
  </si>
  <si>
    <t>たまやま</t>
    <phoneticPr fontId="2"/>
  </si>
  <si>
    <t>ゆら</t>
    <phoneticPr fontId="2"/>
  </si>
  <si>
    <t>たかぎ</t>
    <phoneticPr fontId="2"/>
  </si>
  <si>
    <t>みゆ</t>
    <phoneticPr fontId="2"/>
  </si>
  <si>
    <t>よこうち</t>
    <phoneticPr fontId="2"/>
  </si>
  <si>
    <t>こはる</t>
    <phoneticPr fontId="2"/>
  </si>
  <si>
    <t>さえき</t>
    <phoneticPr fontId="2"/>
  </si>
  <si>
    <t>りこ</t>
    <phoneticPr fontId="2"/>
  </si>
  <si>
    <t>せいた</t>
    <phoneticPr fontId="2"/>
  </si>
  <si>
    <t>ななは</t>
    <phoneticPr fontId="2"/>
  </si>
  <si>
    <t>ふるかわ</t>
    <phoneticPr fontId="2"/>
  </si>
  <si>
    <t>みやび</t>
    <phoneticPr fontId="2"/>
  </si>
  <si>
    <t>まつやま</t>
    <phoneticPr fontId="2"/>
  </si>
  <si>
    <t>そら</t>
    <phoneticPr fontId="2"/>
  </si>
  <si>
    <t>いなば</t>
    <phoneticPr fontId="2"/>
  </si>
  <si>
    <t>まりあ</t>
    <phoneticPr fontId="2"/>
  </si>
  <si>
    <t>かねこ</t>
    <phoneticPr fontId="2"/>
  </si>
  <si>
    <t>みみ</t>
    <phoneticPr fontId="2"/>
  </si>
  <si>
    <t>末岡　　洋一</t>
    <rPh sb="0" eb="2">
      <t>スエオカ</t>
    </rPh>
    <rPh sb="4" eb="6">
      <t>ヨウイチ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</si>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</sst>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671875" defaultRowHeight="14.1" x14ac:dyDescent="0.3"/>
  <cols>
    <col min="1" max="1" width="7.47265625" style="34" hidden="1" customWidth="1"/>
    <col min="2" max="2" width="6.26171875" style="34" customWidth="1"/>
    <col min="3" max="3" width="2.3671875" style="11" hidden="1" customWidth="1"/>
    <col min="4" max="4" width="10.3671875" style="11" hidden="1" customWidth="1"/>
    <col min="5" max="5" width="30" style="11" customWidth="1"/>
    <col min="6" max="6" width="4.1015625" style="35" hidden="1" customWidth="1"/>
    <col min="7" max="7" width="7.47265625" style="34" customWidth="1"/>
    <col min="8" max="8" width="6.26171875" style="34" customWidth="1"/>
    <col min="9" max="9" width="2.3671875" style="11" hidden="1" customWidth="1"/>
    <col min="10" max="10" width="10.3671875" style="11" hidden="1" customWidth="1"/>
    <col min="11" max="11" width="30" style="11" customWidth="1"/>
    <col min="12" max="12" width="4.1015625" style="35" hidden="1" customWidth="1"/>
    <col min="13" max="13" width="7.47265625" style="34" customWidth="1"/>
    <col min="14" max="14" width="6.26171875" style="11" customWidth="1"/>
    <col min="15" max="15" width="2.3671875" style="11" hidden="1" customWidth="1"/>
    <col min="16" max="16" width="10.3671875" style="11" hidden="1" customWidth="1"/>
    <col min="17" max="17" width="30" style="11" customWidth="1"/>
    <col min="18" max="18" width="4.1015625" style="11" hidden="1" customWidth="1"/>
    <col min="19" max="19" width="7.47265625" style="11" customWidth="1"/>
    <col min="20" max="20" width="6.26171875" style="11" customWidth="1"/>
    <col min="21" max="21" width="2.3671875" style="11" hidden="1" customWidth="1"/>
    <col min="22" max="22" width="10.3671875" style="11" hidden="1" customWidth="1"/>
    <col min="23" max="23" width="30" style="11" customWidth="1"/>
    <col min="24" max="24" width="4.1015625" style="11" hidden="1" customWidth="1"/>
    <col min="25" max="25" width="7.47265625" style="11" customWidth="1"/>
    <col min="26" max="26" width="6.26171875" style="11" customWidth="1"/>
    <col min="27" max="27" width="2.3671875" style="11" hidden="1" customWidth="1"/>
    <col min="28" max="28" width="10.3671875" style="11" hidden="1" customWidth="1"/>
    <col min="29" max="29" width="30" style="11" customWidth="1"/>
    <col min="30" max="30" width="4.1015625" style="11" hidden="1" customWidth="1"/>
    <col min="31" max="31" width="7.47265625" style="11" customWidth="1"/>
    <col min="32" max="32" width="6.26171875" style="11" customWidth="1"/>
    <col min="33" max="33" width="2.3671875" style="11" hidden="1" customWidth="1"/>
    <col min="34" max="34" width="10.3671875" style="11" hidden="1" customWidth="1"/>
    <col min="35" max="35" width="30" style="11" customWidth="1"/>
    <col min="36" max="36" width="4.1015625" style="11" hidden="1" customWidth="1"/>
    <col min="37" max="37" width="7.47265625" style="11" customWidth="1"/>
    <col min="38" max="38" width="6.26171875" style="11" customWidth="1"/>
    <col min="39" max="39" width="2.3671875" style="11" hidden="1" customWidth="1"/>
    <col min="40" max="40" width="10.3671875" style="11" hidden="1" customWidth="1"/>
    <col min="41" max="41" width="30" style="11" customWidth="1"/>
    <col min="42" max="42" width="4.1015625" style="11" hidden="1" customWidth="1"/>
    <col min="43" max="43" width="7.47265625" style="11" customWidth="1"/>
    <col min="44" max="44" width="6.26171875" style="11" customWidth="1"/>
    <col min="45" max="45" width="2.3671875" style="11" hidden="1" customWidth="1"/>
    <col min="46" max="46" width="10.3671875" style="11" hidden="1" customWidth="1"/>
    <col min="47" max="47" width="30" style="11" customWidth="1"/>
    <col min="48" max="48" width="4.1015625" style="11" hidden="1" customWidth="1"/>
    <col min="49" max="49" width="7.47265625" style="11" customWidth="1"/>
    <col min="50" max="50" width="6.26171875" style="11" customWidth="1"/>
    <col min="51" max="51" width="2.3671875" style="11" hidden="1" customWidth="1"/>
    <col min="52" max="52" width="10.3671875" style="11" hidden="1" customWidth="1"/>
    <col min="53" max="53" width="30" style="11" customWidth="1"/>
    <col min="54" max="54" width="4.1015625" style="11" hidden="1" customWidth="1"/>
    <col min="55" max="55" width="7.47265625" style="11" customWidth="1"/>
    <col min="56" max="56" width="6.26171875" style="11" customWidth="1"/>
    <col min="57" max="57" width="2.3671875" style="11" hidden="1" customWidth="1"/>
    <col min="58" max="58" width="10.3671875" style="11" hidden="1" customWidth="1"/>
    <col min="59" max="59" width="30" style="11" customWidth="1"/>
    <col min="60" max="60" width="4.1015625" style="11" hidden="1" customWidth="1"/>
    <col min="61" max="61" width="7.47265625" style="11" customWidth="1"/>
    <col min="62" max="62" width="24.26171875" style="11" customWidth="1"/>
    <col min="63" max="63" width="8.47265625" style="11" bestFit="1" customWidth="1"/>
    <col min="64" max="64" width="2.3671875" style="11" customWidth="1"/>
    <col min="65" max="65" width="10.3671875" style="11" customWidth="1"/>
    <col min="66" max="66" width="41.89453125" style="11" bestFit="1" customWidth="1"/>
    <col min="67" max="67" width="4.1015625" style="11" customWidth="1"/>
    <col min="68" max="68" width="10.3671875" style="11" bestFit="1" customWidth="1"/>
    <col min="69" max="69" width="24.26171875" style="11" customWidth="1"/>
    <col min="70" max="70" width="8.47265625" style="11" bestFit="1" customWidth="1"/>
    <col min="71" max="71" width="2.3671875" style="11" customWidth="1"/>
    <col min="72" max="72" width="10.3671875" style="11" customWidth="1"/>
    <col min="73" max="73" width="41.89453125" style="11" bestFit="1" customWidth="1"/>
    <col min="74" max="74" width="4.1015625" style="11" customWidth="1"/>
    <col min="75" max="75" width="10.3671875" style="11" bestFit="1" customWidth="1"/>
    <col min="76" max="76" width="24.26171875" style="11" customWidth="1"/>
    <col min="77" max="77" width="8.47265625" style="11" bestFit="1" customWidth="1"/>
    <col min="78" max="78" width="2.3671875" style="11" customWidth="1"/>
    <col min="79" max="79" width="10.3671875" style="11" customWidth="1"/>
    <col min="80" max="80" width="41.89453125" style="11" bestFit="1" customWidth="1"/>
    <col min="81" max="81" width="4.1015625" style="11" customWidth="1"/>
    <col min="82" max="82" width="10.3671875" style="11" bestFit="1" customWidth="1"/>
    <col min="83" max="16384" width="38.3671875" style="11"/>
  </cols>
  <sheetData>
    <row r="1" spans="1:61" ht="16.5" customHeight="1" x14ac:dyDescent="0.3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3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3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3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3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3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3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3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3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3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3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3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3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3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3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3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3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3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3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3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3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3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3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3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3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3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3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3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3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3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3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3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3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3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3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3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3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3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3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3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3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3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3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3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3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3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3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3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3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3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3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3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3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3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3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3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3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3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3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3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3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3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3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3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3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3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3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3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3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3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3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3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3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3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3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3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3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3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3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3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3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3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3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3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3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3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3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3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3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3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3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3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3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3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3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3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3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3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3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3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3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3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3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3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3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3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3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3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3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3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3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3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3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3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3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3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3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3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3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3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3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3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3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3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3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3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3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3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3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3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3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3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3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3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3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3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3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3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3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3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3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3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3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3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3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3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3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3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3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3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3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3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3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3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3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3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3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3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3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3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3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3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3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3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3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3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3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3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3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3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3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3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3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3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3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3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3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3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3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3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3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3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3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3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3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3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3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3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3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3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3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3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3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3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3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3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3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3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3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3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3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3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3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3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3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3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3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3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3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3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3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3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3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3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3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3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3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3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3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3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3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3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3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3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3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3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3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3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3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3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3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3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3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3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3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3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3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3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3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3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3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3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3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3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3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3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3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3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3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3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3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3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3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3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3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3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3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3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3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3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3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3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3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3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3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3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3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3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3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3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3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3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3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3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3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3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3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3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3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3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3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3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3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3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3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3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3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3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3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3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3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3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3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3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3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3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3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3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3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3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3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3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3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3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3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3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3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3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3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3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3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3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3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3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3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3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3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3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3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3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3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3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3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3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3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3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3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3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3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3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3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3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3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3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3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3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3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3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3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3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3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3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3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3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3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3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3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3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3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3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3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3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3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3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3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3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3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3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3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3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3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3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3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3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3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3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3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3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3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3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3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3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3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3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3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3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3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3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3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3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3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3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3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3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3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3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3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3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3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3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3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3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3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3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3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3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3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3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3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3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3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3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3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3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3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3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3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3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3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3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3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3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3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3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3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3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3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3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3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3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3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3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3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3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3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3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3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3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3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3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3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3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3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3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3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3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3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3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3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3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3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3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3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3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3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3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3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3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3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3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3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3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3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3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3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3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3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3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3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3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3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3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3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3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3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3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3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3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3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3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3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3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3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3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3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3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3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3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3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3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3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3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3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3">
      <c r="A484" s="36"/>
    </row>
    <row r="485" spans="1:7" x14ac:dyDescent="0.3">
      <c r="A485" s="36"/>
    </row>
    <row r="486" spans="1:7" x14ac:dyDescent="0.3">
      <c r="A486" s="36"/>
    </row>
    <row r="487" spans="1:7" x14ac:dyDescent="0.3">
      <c r="A487" s="36"/>
    </row>
    <row r="488" spans="1:7" x14ac:dyDescent="0.3">
      <c r="A488" s="36"/>
    </row>
    <row r="489" spans="1:7" x14ac:dyDescent="0.3">
      <c r="A489" s="36"/>
    </row>
    <row r="490" spans="1:7" x14ac:dyDescent="0.3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6171875" defaultRowHeight="12.9" x14ac:dyDescent="0.3"/>
  <cols>
    <col min="1" max="1" width="8" style="3" customWidth="1"/>
    <col min="2" max="16384" width="2.26171875" style="3"/>
  </cols>
  <sheetData>
    <row r="1" spans="1:41" ht="43.15" customHeight="1" thickBot="1" x14ac:dyDescent="0.35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35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 x14ac:dyDescent="0.3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3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 x14ac:dyDescent="0.3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35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 x14ac:dyDescent="0.35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 x14ac:dyDescent="0.3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3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 x14ac:dyDescent="0.3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35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 x14ac:dyDescent="0.3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35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 x14ac:dyDescent="0.3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 x14ac:dyDescent="0.35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 x14ac:dyDescent="0.3"/>
    <row r="17" spans="2:41" ht="18" customHeight="1" thickBot="1" x14ac:dyDescent="0.35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3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 x14ac:dyDescent="0.35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3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 x14ac:dyDescent="0.3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3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 x14ac:dyDescent="0.3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3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 x14ac:dyDescent="0.3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3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 x14ac:dyDescent="0.3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3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 x14ac:dyDescent="0.3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3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 x14ac:dyDescent="0.35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3"/>
    <row r="33" spans="1:43" ht="18" customHeight="1" thickBot="1" x14ac:dyDescent="0.35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35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 x14ac:dyDescent="0.3"/>
    <row r="36" spans="1:43" ht="18" customHeight="1" x14ac:dyDescent="0.3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3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3"/>
    <row r="39" spans="1:43" ht="24" customHeight="1" x14ac:dyDescent="0.4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 x14ac:dyDescent="0.3"/>
    <row r="41" spans="1:43" ht="24" customHeight="1" x14ac:dyDescent="0.4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3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2"/>
  <sheetViews>
    <sheetView tabSelected="1" view="pageBreakPreview" topLeftCell="A8" zoomScaleNormal="100" zoomScaleSheetLayoutView="100" workbookViewId="0">
      <selection activeCell="AB12" sqref="AB12:AG12"/>
    </sheetView>
  </sheetViews>
  <sheetFormatPr defaultColWidth="2.26171875" defaultRowHeight="12.9" x14ac:dyDescent="0.3"/>
  <cols>
    <col min="1" max="1" width="8" style="3" customWidth="1"/>
    <col min="2" max="16384" width="2.26171875" style="3"/>
  </cols>
  <sheetData>
    <row r="1" spans="1:41" ht="45" customHeight="1" thickBot="1" x14ac:dyDescent="0.35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35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1137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 x14ac:dyDescent="0.3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横浜市立汐見台中学校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3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693</v>
      </c>
      <c r="AC4" s="114"/>
      <c r="AD4" s="114"/>
      <c r="AE4" s="114"/>
      <c r="AF4" s="4" t="s">
        <v>584</v>
      </c>
      <c r="AG4" s="114" t="s">
        <v>694</v>
      </c>
      <c r="AH4" s="114"/>
      <c r="AI4" s="114"/>
      <c r="AJ4" s="114"/>
      <c r="AK4" s="4" t="s">
        <v>584</v>
      </c>
      <c r="AL4" s="114" t="s">
        <v>695</v>
      </c>
      <c r="AM4" s="114"/>
      <c r="AN4" s="114"/>
      <c r="AO4" s="115"/>
    </row>
    <row r="5" spans="1:41" ht="13.5" customHeight="1" x14ac:dyDescent="0.3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692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35">
      <c r="A6" s="74"/>
      <c r="B6" s="119"/>
      <c r="C6" s="120"/>
      <c r="D6" s="120"/>
      <c r="E6" s="121"/>
      <c r="F6" s="130" t="s">
        <v>690</v>
      </c>
      <c r="G6" s="131"/>
      <c r="H6" s="37" t="s">
        <v>586</v>
      </c>
      <c r="I6" s="132" t="s">
        <v>691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693</v>
      </c>
      <c r="AC6" s="97"/>
      <c r="AD6" s="97"/>
      <c r="AE6" s="97"/>
      <c r="AF6" s="38" t="s">
        <v>587</v>
      </c>
      <c r="AG6" s="97" t="s">
        <v>696</v>
      </c>
      <c r="AH6" s="97"/>
      <c r="AI6" s="97"/>
      <c r="AJ6" s="97"/>
      <c r="AK6" s="38" t="s">
        <v>587</v>
      </c>
      <c r="AL6" s="97" t="s">
        <v>697</v>
      </c>
      <c r="AM6" s="97"/>
      <c r="AN6" s="97"/>
      <c r="AO6" s="98"/>
    </row>
    <row r="7" spans="1:41" s="2" customFormat="1" ht="30" customHeight="1" thickBot="1" x14ac:dyDescent="0.35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 x14ac:dyDescent="0.3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3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 x14ac:dyDescent="0.3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35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 x14ac:dyDescent="0.3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753</v>
      </c>
      <c r="W12" s="161"/>
      <c r="X12" s="161"/>
      <c r="Y12" s="161"/>
      <c r="Z12" s="161"/>
      <c r="AA12" s="161"/>
      <c r="AB12" s="162" t="s">
        <v>753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35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753</v>
      </c>
      <c r="W13" s="149"/>
      <c r="X13" s="149"/>
      <c r="Y13" s="149"/>
      <c r="Z13" s="149"/>
      <c r="AA13" s="149"/>
      <c r="AB13" s="150" t="s">
        <v>753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 x14ac:dyDescent="0.3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704</v>
      </c>
      <c r="W14" s="179"/>
      <c r="X14" s="179"/>
      <c r="Y14" s="179"/>
      <c r="Z14" s="179"/>
      <c r="AA14" s="179"/>
      <c r="AB14" s="182" t="s">
        <v>705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 x14ac:dyDescent="0.35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702</v>
      </c>
      <c r="W15" s="170"/>
      <c r="X15" s="170"/>
      <c r="Y15" s="170"/>
      <c r="Z15" s="170"/>
      <c r="AA15" s="170"/>
      <c r="AB15" s="172" t="s">
        <v>703</v>
      </c>
      <c r="AC15" s="173"/>
      <c r="AD15" s="173"/>
      <c r="AE15" s="173"/>
      <c r="AF15" s="173"/>
      <c r="AG15" s="173"/>
      <c r="AH15" s="258">
        <v>9</v>
      </c>
      <c r="AI15" s="259"/>
      <c r="AJ15" s="259"/>
      <c r="AK15" s="259"/>
      <c r="AL15" s="259"/>
      <c r="AM15" s="259"/>
      <c r="AN15" s="259"/>
      <c r="AO15" s="260"/>
    </row>
    <row r="16" spans="1:41" ht="7.5" customHeight="1" x14ac:dyDescent="0.3"/>
    <row r="17" spans="2:41" ht="18" customHeight="1" thickBot="1" x14ac:dyDescent="0.35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3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 x14ac:dyDescent="0.35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3">
      <c r="B20" s="206">
        <v>1</v>
      </c>
      <c r="C20" s="207"/>
      <c r="D20" s="210">
        <v>1</v>
      </c>
      <c r="E20" s="210"/>
      <c r="F20" s="212" t="s">
        <v>728</v>
      </c>
      <c r="G20" s="213"/>
      <c r="H20" s="213"/>
      <c r="I20" s="213"/>
      <c r="J20" s="213"/>
      <c r="K20" s="213" t="s">
        <v>729</v>
      </c>
      <c r="L20" s="213"/>
      <c r="M20" s="213"/>
      <c r="N20" s="213"/>
      <c r="O20" s="214"/>
      <c r="P20" s="210">
        <v>2</v>
      </c>
      <c r="Q20" s="210"/>
      <c r="R20" s="215">
        <v>156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740</v>
      </c>
      <c r="AA20" s="213"/>
      <c r="AB20" s="213"/>
      <c r="AC20" s="213"/>
      <c r="AD20" s="213"/>
      <c r="AE20" s="213" t="s">
        <v>741</v>
      </c>
      <c r="AF20" s="213"/>
      <c r="AG20" s="213"/>
      <c r="AH20" s="213"/>
      <c r="AI20" s="214"/>
      <c r="AJ20" s="210">
        <v>2</v>
      </c>
      <c r="AK20" s="210"/>
      <c r="AL20" s="215">
        <v>155</v>
      </c>
      <c r="AM20" s="216"/>
      <c r="AN20" s="215" t="s">
        <v>599</v>
      </c>
      <c r="AO20" s="225"/>
    </row>
    <row r="21" spans="2:41" ht="30" customHeight="1" x14ac:dyDescent="0.3">
      <c r="B21" s="208"/>
      <c r="C21" s="209"/>
      <c r="D21" s="211"/>
      <c r="E21" s="211"/>
      <c r="F21" s="227" t="s">
        <v>702</v>
      </c>
      <c r="G21" s="228"/>
      <c r="H21" s="228"/>
      <c r="I21" s="228"/>
      <c r="J21" s="228"/>
      <c r="K21" s="228" t="s">
        <v>703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716</v>
      </c>
      <c r="AA21" s="228"/>
      <c r="AB21" s="228"/>
      <c r="AC21" s="228"/>
      <c r="AD21" s="228"/>
      <c r="AE21" s="228" t="s">
        <v>717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3">
      <c r="B22" s="218">
        <v>2</v>
      </c>
      <c r="C22" s="219"/>
      <c r="D22" s="222">
        <v>2</v>
      </c>
      <c r="E22" s="222"/>
      <c r="F22" s="178" t="s">
        <v>730</v>
      </c>
      <c r="G22" s="179"/>
      <c r="H22" s="179"/>
      <c r="I22" s="179"/>
      <c r="J22" s="179"/>
      <c r="K22" s="179" t="s">
        <v>731</v>
      </c>
      <c r="L22" s="179"/>
      <c r="M22" s="179"/>
      <c r="N22" s="179"/>
      <c r="O22" s="180"/>
      <c r="P22" s="222">
        <v>2</v>
      </c>
      <c r="Q22" s="222"/>
      <c r="R22" s="224">
        <v>166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742</v>
      </c>
      <c r="AA22" s="179"/>
      <c r="AB22" s="179"/>
      <c r="AC22" s="179"/>
      <c r="AD22" s="179"/>
      <c r="AE22" s="179" t="s">
        <v>743</v>
      </c>
      <c r="AF22" s="179"/>
      <c r="AG22" s="179"/>
      <c r="AH22" s="179"/>
      <c r="AI22" s="180"/>
      <c r="AJ22" s="222">
        <v>1</v>
      </c>
      <c r="AK22" s="222"/>
      <c r="AL22" s="224">
        <v>160</v>
      </c>
      <c r="AM22" s="124"/>
      <c r="AN22" s="230" t="s">
        <v>544</v>
      </c>
      <c r="AO22" s="231"/>
    </row>
    <row r="23" spans="2:41" ht="30" customHeight="1" x14ac:dyDescent="0.3">
      <c r="B23" s="220"/>
      <c r="C23" s="221"/>
      <c r="D23" s="223"/>
      <c r="E23" s="223"/>
      <c r="F23" s="234" t="s">
        <v>706</v>
      </c>
      <c r="G23" s="235"/>
      <c r="H23" s="235"/>
      <c r="I23" s="235"/>
      <c r="J23" s="235"/>
      <c r="K23" s="235" t="s">
        <v>707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718</v>
      </c>
      <c r="AA23" s="235"/>
      <c r="AB23" s="235"/>
      <c r="AC23" s="235"/>
      <c r="AD23" s="235"/>
      <c r="AE23" s="235" t="s">
        <v>719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3">
      <c r="B24" s="208">
        <v>3</v>
      </c>
      <c r="C24" s="209"/>
      <c r="D24" s="222">
        <v>3</v>
      </c>
      <c r="E24" s="222"/>
      <c r="F24" s="178" t="s">
        <v>732</v>
      </c>
      <c r="G24" s="179"/>
      <c r="H24" s="179"/>
      <c r="I24" s="179"/>
      <c r="J24" s="179"/>
      <c r="K24" s="179" t="s">
        <v>733</v>
      </c>
      <c r="L24" s="179"/>
      <c r="M24" s="179"/>
      <c r="N24" s="179"/>
      <c r="O24" s="180"/>
      <c r="P24" s="222">
        <v>2</v>
      </c>
      <c r="Q24" s="222"/>
      <c r="R24" s="224">
        <v>156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744</v>
      </c>
      <c r="AA24" s="179"/>
      <c r="AB24" s="179"/>
      <c r="AC24" s="179"/>
      <c r="AD24" s="179"/>
      <c r="AE24" s="179" t="s">
        <v>745</v>
      </c>
      <c r="AF24" s="179"/>
      <c r="AG24" s="179"/>
      <c r="AH24" s="179"/>
      <c r="AI24" s="180"/>
      <c r="AJ24" s="222">
        <v>1</v>
      </c>
      <c r="AK24" s="222"/>
      <c r="AL24" s="224">
        <v>158</v>
      </c>
      <c r="AM24" s="124"/>
      <c r="AN24" s="230" t="s">
        <v>544</v>
      </c>
      <c r="AO24" s="231"/>
    </row>
    <row r="25" spans="2:41" ht="30" customHeight="1" x14ac:dyDescent="0.3">
      <c r="B25" s="208"/>
      <c r="C25" s="209"/>
      <c r="D25" s="223"/>
      <c r="E25" s="223"/>
      <c r="F25" s="234" t="s">
        <v>708</v>
      </c>
      <c r="G25" s="235"/>
      <c r="H25" s="235"/>
      <c r="I25" s="235"/>
      <c r="J25" s="235"/>
      <c r="K25" s="235" t="s">
        <v>709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720</v>
      </c>
      <c r="AA25" s="235"/>
      <c r="AB25" s="235"/>
      <c r="AC25" s="235"/>
      <c r="AD25" s="235"/>
      <c r="AE25" s="235" t="s">
        <v>721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3">
      <c r="B26" s="218">
        <v>4</v>
      </c>
      <c r="C26" s="219"/>
      <c r="D26" s="222">
        <v>4</v>
      </c>
      <c r="E26" s="222"/>
      <c r="F26" s="178" t="s">
        <v>734</v>
      </c>
      <c r="G26" s="179"/>
      <c r="H26" s="179"/>
      <c r="I26" s="179"/>
      <c r="J26" s="179"/>
      <c r="K26" s="179" t="s">
        <v>735</v>
      </c>
      <c r="L26" s="179"/>
      <c r="M26" s="179"/>
      <c r="N26" s="179"/>
      <c r="O26" s="180"/>
      <c r="P26" s="222">
        <v>2</v>
      </c>
      <c r="Q26" s="222"/>
      <c r="R26" s="224">
        <v>158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746</v>
      </c>
      <c r="AA26" s="179"/>
      <c r="AB26" s="179"/>
      <c r="AC26" s="179"/>
      <c r="AD26" s="179"/>
      <c r="AE26" s="179" t="s">
        <v>747</v>
      </c>
      <c r="AF26" s="179"/>
      <c r="AG26" s="179"/>
      <c r="AH26" s="179"/>
      <c r="AI26" s="180"/>
      <c r="AJ26" s="222">
        <v>1</v>
      </c>
      <c r="AK26" s="222"/>
      <c r="AL26" s="224">
        <v>155</v>
      </c>
      <c r="AM26" s="124"/>
      <c r="AN26" s="230" t="s">
        <v>544</v>
      </c>
      <c r="AO26" s="231"/>
    </row>
    <row r="27" spans="2:41" ht="30" customHeight="1" x14ac:dyDescent="0.3">
      <c r="B27" s="220"/>
      <c r="C27" s="221"/>
      <c r="D27" s="223"/>
      <c r="E27" s="223"/>
      <c r="F27" s="234" t="s">
        <v>710</v>
      </c>
      <c r="G27" s="235"/>
      <c r="H27" s="235"/>
      <c r="I27" s="235"/>
      <c r="J27" s="235"/>
      <c r="K27" s="235" t="s">
        <v>711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722</v>
      </c>
      <c r="AA27" s="235"/>
      <c r="AB27" s="235"/>
      <c r="AC27" s="235"/>
      <c r="AD27" s="235"/>
      <c r="AE27" s="235" t="s">
        <v>723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3">
      <c r="B28" s="208">
        <v>5</v>
      </c>
      <c r="C28" s="209"/>
      <c r="D28" s="222">
        <v>5</v>
      </c>
      <c r="E28" s="222"/>
      <c r="F28" s="178" t="s">
        <v>736</v>
      </c>
      <c r="G28" s="179"/>
      <c r="H28" s="179"/>
      <c r="I28" s="179"/>
      <c r="J28" s="179"/>
      <c r="K28" s="179" t="s">
        <v>737</v>
      </c>
      <c r="L28" s="179"/>
      <c r="M28" s="179"/>
      <c r="N28" s="179"/>
      <c r="O28" s="180"/>
      <c r="P28" s="222">
        <v>2</v>
      </c>
      <c r="Q28" s="222"/>
      <c r="R28" s="224">
        <v>161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748</v>
      </c>
      <c r="AA28" s="179"/>
      <c r="AB28" s="179"/>
      <c r="AC28" s="179"/>
      <c r="AD28" s="179"/>
      <c r="AE28" s="179" t="s">
        <v>749</v>
      </c>
      <c r="AF28" s="179"/>
      <c r="AG28" s="179"/>
      <c r="AH28" s="179"/>
      <c r="AI28" s="180"/>
      <c r="AJ28" s="222">
        <v>1</v>
      </c>
      <c r="AK28" s="222"/>
      <c r="AL28" s="224">
        <v>173</v>
      </c>
      <c r="AM28" s="124"/>
      <c r="AN28" s="230" t="s">
        <v>544</v>
      </c>
      <c r="AO28" s="231"/>
    </row>
    <row r="29" spans="2:41" ht="30" customHeight="1" x14ac:dyDescent="0.3">
      <c r="B29" s="208"/>
      <c r="C29" s="209"/>
      <c r="D29" s="223"/>
      <c r="E29" s="223"/>
      <c r="F29" s="234" t="s">
        <v>712</v>
      </c>
      <c r="G29" s="235"/>
      <c r="H29" s="235"/>
      <c r="I29" s="235"/>
      <c r="J29" s="235"/>
      <c r="K29" s="235" t="s">
        <v>713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724</v>
      </c>
      <c r="AA29" s="235"/>
      <c r="AB29" s="235"/>
      <c r="AC29" s="235"/>
      <c r="AD29" s="235"/>
      <c r="AE29" s="235" t="s">
        <v>725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3">
      <c r="B30" s="218">
        <v>6</v>
      </c>
      <c r="C30" s="219"/>
      <c r="D30" s="222">
        <v>6</v>
      </c>
      <c r="E30" s="222"/>
      <c r="F30" s="178" t="s">
        <v>738</v>
      </c>
      <c r="G30" s="179"/>
      <c r="H30" s="179"/>
      <c r="I30" s="179"/>
      <c r="J30" s="179"/>
      <c r="K30" s="179" t="s">
        <v>739</v>
      </c>
      <c r="L30" s="179"/>
      <c r="M30" s="179"/>
      <c r="N30" s="179"/>
      <c r="O30" s="180"/>
      <c r="P30" s="222">
        <v>2</v>
      </c>
      <c r="Q30" s="222"/>
      <c r="R30" s="224">
        <v>155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750</v>
      </c>
      <c r="AA30" s="179"/>
      <c r="AB30" s="179"/>
      <c r="AC30" s="179"/>
      <c r="AD30" s="179"/>
      <c r="AE30" s="179" t="s">
        <v>751</v>
      </c>
      <c r="AF30" s="179"/>
      <c r="AG30" s="179"/>
      <c r="AH30" s="179"/>
      <c r="AI30" s="180"/>
      <c r="AJ30" s="222">
        <v>1</v>
      </c>
      <c r="AK30" s="222"/>
      <c r="AL30" s="224">
        <v>163</v>
      </c>
      <c r="AM30" s="124"/>
      <c r="AN30" s="230" t="s">
        <v>544</v>
      </c>
      <c r="AO30" s="231"/>
    </row>
    <row r="31" spans="2:41" ht="30" customHeight="1" thickBot="1" x14ac:dyDescent="0.35">
      <c r="B31" s="239"/>
      <c r="C31" s="240"/>
      <c r="D31" s="241"/>
      <c r="E31" s="241"/>
      <c r="F31" s="169" t="s">
        <v>714</v>
      </c>
      <c r="G31" s="170"/>
      <c r="H31" s="170"/>
      <c r="I31" s="170"/>
      <c r="J31" s="170"/>
      <c r="K31" s="170" t="s">
        <v>715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726</v>
      </c>
      <c r="AA31" s="170"/>
      <c r="AB31" s="170"/>
      <c r="AC31" s="170"/>
      <c r="AD31" s="170"/>
      <c r="AE31" s="170" t="s">
        <v>727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3"/>
    <row r="33" spans="1:43" ht="18" customHeight="1" thickBot="1" x14ac:dyDescent="0.35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35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 x14ac:dyDescent="0.3"/>
    <row r="36" spans="1:43" ht="18" customHeight="1" x14ac:dyDescent="0.3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3">
      <c r="B37" s="70" t="s">
        <v>688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27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3"/>
    <row r="39" spans="1:43" ht="24" customHeight="1" x14ac:dyDescent="0.4">
      <c r="A39" s="62" t="s">
        <v>681</v>
      </c>
      <c r="B39" s="64" t="str">
        <f>IF(S2="","",VLOOKUP(S2,チーム番号!A3:E502,5,FALSE))</f>
        <v>横浜市立汐見台中学校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752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 x14ac:dyDescent="0.3"/>
    <row r="41" spans="1:43" ht="24" customHeight="1" x14ac:dyDescent="0.4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3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 xr:uid="{00000000-0002-0000-0200-000000000000}">
      <formula1>"×,○"</formula1>
    </dataValidation>
    <dataValidation type="list" allowBlank="1" showInputMessage="1" showErrorMessage="1" errorTitle="入力エラー" sqref="AN13 AH13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6171875" defaultRowHeight="12.9" x14ac:dyDescent="0.3"/>
  <cols>
    <col min="1" max="1" width="8.89453125" style="3" customWidth="1"/>
    <col min="2" max="16384" width="2.26171875" style="3"/>
  </cols>
  <sheetData>
    <row r="1" spans="1:40" ht="52.5" customHeight="1" thickBot="1" x14ac:dyDescent="0.35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 x14ac:dyDescent="0.35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1137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3">
      <c r="A3" s="328" t="s">
        <v>2</v>
      </c>
      <c r="B3" s="329"/>
      <c r="C3" s="329"/>
      <c r="D3" s="330"/>
      <c r="E3" s="347" t="str">
        <f>CONCATENATE(入力!F3,"　　",入力!F8)</f>
        <v>横浜市立汐見台中学校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 x14ac:dyDescent="0.3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 x14ac:dyDescent="0.3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 x14ac:dyDescent="0.3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 x14ac:dyDescent="0.3">
      <c r="A7" s="175" t="s">
        <v>0</v>
      </c>
      <c r="B7" s="176"/>
      <c r="C7" s="176"/>
      <c r="D7" s="177"/>
      <c r="E7" s="343" t="str">
        <f>IF(入力!F12="","",入力!F12)</f>
        <v>かとう</v>
      </c>
      <c r="F7" s="344"/>
      <c r="G7" s="344"/>
      <c r="H7" s="344"/>
      <c r="I7" s="344"/>
      <c r="J7" s="344"/>
      <c r="K7" s="344" t="str">
        <f>IF(入力!L12="","",入力!L12)</f>
        <v>ゆうき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 xml:space="preserve"> </v>
      </c>
      <c r="V7" s="176"/>
      <c r="W7" s="176"/>
      <c r="X7" s="176"/>
      <c r="Y7" s="176"/>
      <c r="Z7" s="318"/>
      <c r="AA7" s="299" t="str">
        <f>IF(入力!AB12="","",入力!AB12)</f>
        <v xml:space="preserve"> 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 x14ac:dyDescent="0.35">
      <c r="A8" s="140" t="s">
        <v>6</v>
      </c>
      <c r="B8" s="106"/>
      <c r="C8" s="106"/>
      <c r="D8" s="141"/>
      <c r="E8" s="331" t="str">
        <f>IF(入力!F13="","",入力!F13)</f>
        <v>加藤</v>
      </c>
      <c r="F8" s="332"/>
      <c r="G8" s="332"/>
      <c r="H8" s="332"/>
      <c r="I8" s="332"/>
      <c r="J8" s="332"/>
      <c r="K8" s="332" t="str">
        <f>IF(入力!L13="","",入力!L13)</f>
        <v>雄己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 xml:space="preserve"> </v>
      </c>
      <c r="V8" s="335"/>
      <c r="W8" s="335"/>
      <c r="X8" s="335"/>
      <c r="Y8" s="335"/>
      <c r="Z8" s="336"/>
      <c r="AA8" s="337" t="str">
        <f>IF(入力!AB13="","",入力!AB13)</f>
        <v xml:space="preserve"> 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 x14ac:dyDescent="0.3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かざまつり</v>
      </c>
      <c r="V9" s="176"/>
      <c r="W9" s="176"/>
      <c r="X9" s="176"/>
      <c r="Y9" s="176"/>
      <c r="Z9" s="318"/>
      <c r="AA9" s="299" t="str">
        <f>IF(入力!AB14="","",入力!AB14)</f>
        <v>まこ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 x14ac:dyDescent="0.35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風祭</v>
      </c>
      <c r="V10" s="302"/>
      <c r="W10" s="302"/>
      <c r="X10" s="302"/>
      <c r="Y10" s="302"/>
      <c r="Z10" s="307"/>
      <c r="AA10" s="301" t="str">
        <f>IF(入力!AB15="","",入力!AB15)</f>
        <v>真子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 x14ac:dyDescent="0.3"/>
    <row r="12" spans="1:40" ht="22.5" customHeight="1" thickBot="1" x14ac:dyDescent="0.35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 x14ac:dyDescent="0.3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 x14ac:dyDescent="0.35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 x14ac:dyDescent="0.3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かざまつり</v>
      </c>
      <c r="F15" s="295"/>
      <c r="G15" s="295"/>
      <c r="H15" s="295"/>
      <c r="I15" s="295"/>
      <c r="J15" s="295" t="str">
        <f>IF(入力!K20="","",入力!K20)</f>
        <v>まこ</v>
      </c>
      <c r="K15" s="295"/>
      <c r="L15" s="295"/>
      <c r="M15" s="295"/>
      <c r="N15" s="296"/>
      <c r="O15" s="297">
        <f>IF(入力!P20="","",入力!P20)</f>
        <v>2</v>
      </c>
      <c r="P15" s="297"/>
      <c r="Q15" s="293">
        <f>IF(入力!R20="","",入力!R20)</f>
        <v>156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さえき</v>
      </c>
      <c r="Z15" s="295"/>
      <c r="AA15" s="295"/>
      <c r="AB15" s="295"/>
      <c r="AC15" s="295"/>
      <c r="AD15" s="295" t="str">
        <f>IF(入力!AE20="","",入力!AE20)</f>
        <v>りこ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155</v>
      </c>
      <c r="AL15" s="294"/>
      <c r="AM15" s="293" t="str">
        <f>IF(入力!AN20="","",入力!AN20)</f>
        <v>○</v>
      </c>
      <c r="AN15" s="309"/>
    </row>
    <row r="16" spans="1:40" ht="37.5" customHeight="1" x14ac:dyDescent="0.3">
      <c r="A16" s="208"/>
      <c r="B16" s="209"/>
      <c r="C16" s="298"/>
      <c r="D16" s="298"/>
      <c r="E16" s="311" t="str">
        <f>IF(入力!F21="","",入力!F21)</f>
        <v>風祭</v>
      </c>
      <c r="F16" s="312"/>
      <c r="G16" s="312"/>
      <c r="H16" s="312"/>
      <c r="I16" s="312"/>
      <c r="J16" s="312" t="str">
        <f>IF(入力!K21="","",入力!K21)</f>
        <v>真子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三枝木</v>
      </c>
      <c r="Z16" s="312"/>
      <c r="AA16" s="312"/>
      <c r="AB16" s="312"/>
      <c r="AC16" s="312"/>
      <c r="AD16" s="312" t="str">
        <f>IF(入力!AE21="","",入力!AE21)</f>
        <v>莉子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 x14ac:dyDescent="0.3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ふじい</v>
      </c>
      <c r="F17" s="281"/>
      <c r="G17" s="281"/>
      <c r="H17" s="281"/>
      <c r="I17" s="281"/>
      <c r="J17" s="281" t="str">
        <f>IF(入力!K22="","",入力!K22)</f>
        <v>まや</v>
      </c>
      <c r="K17" s="281"/>
      <c r="L17" s="281"/>
      <c r="M17" s="281"/>
      <c r="N17" s="282"/>
      <c r="O17" s="277">
        <f>IF(入力!P22="","",入力!P22)</f>
        <v>2</v>
      </c>
      <c r="P17" s="277"/>
      <c r="Q17" s="275">
        <f>IF(入力!R22="","",入力!R22)</f>
        <v>166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せいた</v>
      </c>
      <c r="Z17" s="281"/>
      <c r="AA17" s="281"/>
      <c r="AB17" s="281"/>
      <c r="AC17" s="281"/>
      <c r="AD17" s="281" t="str">
        <f>IF(入力!AE22="","",入力!AE22)</f>
        <v>ななは</v>
      </c>
      <c r="AE17" s="281"/>
      <c r="AF17" s="281"/>
      <c r="AG17" s="281"/>
      <c r="AH17" s="282"/>
      <c r="AI17" s="277">
        <f>IF(入力!AJ22="","",入力!AJ22)</f>
        <v>1</v>
      </c>
      <c r="AJ17" s="277"/>
      <c r="AK17" s="275">
        <f>IF(入力!AL22="","",入力!AL22)</f>
        <v>160</v>
      </c>
      <c r="AL17" s="118"/>
      <c r="AM17" s="283" t="str">
        <f>IF(入力!AN22="","",入力!AN22)</f>
        <v>○</v>
      </c>
      <c r="AN17" s="284"/>
    </row>
    <row r="18" spans="1:40" ht="37.5" customHeight="1" x14ac:dyDescent="0.3">
      <c r="A18" s="220"/>
      <c r="B18" s="221"/>
      <c r="C18" s="278"/>
      <c r="D18" s="278"/>
      <c r="E18" s="273" t="str">
        <f>IF(入力!F23="","",入力!F23)</f>
        <v>藤井</v>
      </c>
      <c r="F18" s="274"/>
      <c r="G18" s="274"/>
      <c r="H18" s="274"/>
      <c r="I18" s="274"/>
      <c r="J18" s="274" t="str">
        <f>IF(入力!K23="","",入力!K23)</f>
        <v>麻椰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清田</v>
      </c>
      <c r="Z18" s="274"/>
      <c r="AA18" s="274"/>
      <c r="AB18" s="274"/>
      <c r="AC18" s="274"/>
      <c r="AD18" s="274" t="str">
        <f>IF(入力!AE23="","",入力!AE23)</f>
        <v>七羽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 x14ac:dyDescent="0.3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さいとう</v>
      </c>
      <c r="F19" s="281"/>
      <c r="G19" s="281"/>
      <c r="H19" s="281"/>
      <c r="I19" s="281"/>
      <c r="J19" s="281" t="str">
        <f>IF(入力!K24="","",入力!K24)</f>
        <v>めい</v>
      </c>
      <c r="K19" s="281"/>
      <c r="L19" s="281"/>
      <c r="M19" s="281"/>
      <c r="N19" s="282"/>
      <c r="O19" s="277">
        <f>IF(入力!P24="","",入力!P24)</f>
        <v>2</v>
      </c>
      <c r="P19" s="277"/>
      <c r="Q19" s="275">
        <f>IF(入力!R24="","",入力!R24)</f>
        <v>156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ふるかわ</v>
      </c>
      <c r="Z19" s="281"/>
      <c r="AA19" s="281"/>
      <c r="AB19" s="281"/>
      <c r="AC19" s="281"/>
      <c r="AD19" s="281" t="str">
        <f>IF(入力!AE24="","",入力!AE24)</f>
        <v>みやび</v>
      </c>
      <c r="AE19" s="281"/>
      <c r="AF19" s="281"/>
      <c r="AG19" s="281"/>
      <c r="AH19" s="282"/>
      <c r="AI19" s="277">
        <f>IF(入力!AJ24="","",入力!AJ24)</f>
        <v>1</v>
      </c>
      <c r="AJ19" s="277"/>
      <c r="AK19" s="275">
        <f>IF(入力!AL24="","",入力!AL24)</f>
        <v>158</v>
      </c>
      <c r="AL19" s="118"/>
      <c r="AM19" s="283" t="str">
        <f>IF(入力!AN24="","",入力!AN24)</f>
        <v>○</v>
      </c>
      <c r="AN19" s="284"/>
    </row>
    <row r="20" spans="1:40" ht="37.5" customHeight="1" x14ac:dyDescent="0.3">
      <c r="A20" s="208"/>
      <c r="B20" s="209"/>
      <c r="C20" s="278"/>
      <c r="D20" s="278"/>
      <c r="E20" s="273" t="str">
        <f>IF(入力!F25="","",入力!F25)</f>
        <v>斎藤</v>
      </c>
      <c r="F20" s="274"/>
      <c r="G20" s="274"/>
      <c r="H20" s="274"/>
      <c r="I20" s="274"/>
      <c r="J20" s="274" t="str">
        <f>IF(入力!K25="","",入力!K25)</f>
        <v>萌衣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古川</v>
      </c>
      <c r="Z20" s="274"/>
      <c r="AA20" s="274"/>
      <c r="AB20" s="274"/>
      <c r="AC20" s="274"/>
      <c r="AD20" s="274" t="str">
        <f>IF(入力!AE25="","",入力!AE25)</f>
        <v>雅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 x14ac:dyDescent="0.3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たまやま</v>
      </c>
      <c r="F21" s="281"/>
      <c r="G21" s="281"/>
      <c r="H21" s="281"/>
      <c r="I21" s="281"/>
      <c r="J21" s="281" t="str">
        <f>IF(入力!K26="","",入力!K26)</f>
        <v>ゆら</v>
      </c>
      <c r="K21" s="281"/>
      <c r="L21" s="281"/>
      <c r="M21" s="281"/>
      <c r="N21" s="282"/>
      <c r="O21" s="277">
        <f>IF(入力!P26="","",入力!P26)</f>
        <v>2</v>
      </c>
      <c r="P21" s="277"/>
      <c r="Q21" s="275">
        <f>IF(入力!R26="","",入力!R26)</f>
        <v>158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まつやま</v>
      </c>
      <c r="Z21" s="281"/>
      <c r="AA21" s="281"/>
      <c r="AB21" s="281"/>
      <c r="AC21" s="281"/>
      <c r="AD21" s="281" t="str">
        <f>IF(入力!AE26="","",入力!AE26)</f>
        <v>そら</v>
      </c>
      <c r="AE21" s="281"/>
      <c r="AF21" s="281"/>
      <c r="AG21" s="281"/>
      <c r="AH21" s="282"/>
      <c r="AI21" s="277">
        <f>IF(入力!AJ26="","",入力!AJ26)</f>
        <v>1</v>
      </c>
      <c r="AJ21" s="277"/>
      <c r="AK21" s="275">
        <f>IF(入力!AL26="","",入力!AL26)</f>
        <v>155</v>
      </c>
      <c r="AL21" s="118"/>
      <c r="AM21" s="283" t="str">
        <f>IF(入力!AN26="","",入力!AN26)</f>
        <v>○</v>
      </c>
      <c r="AN21" s="284"/>
    </row>
    <row r="22" spans="1:40" ht="37.5" customHeight="1" x14ac:dyDescent="0.3">
      <c r="A22" s="220"/>
      <c r="B22" s="221"/>
      <c r="C22" s="278"/>
      <c r="D22" s="278"/>
      <c r="E22" s="273" t="str">
        <f>IF(入力!F27="","",入力!F27)</f>
        <v>玉山</v>
      </c>
      <c r="F22" s="274"/>
      <c r="G22" s="274"/>
      <c r="H22" s="274"/>
      <c r="I22" s="274"/>
      <c r="J22" s="274" t="str">
        <f>IF(入力!K27="","",入力!K27)</f>
        <v>夢來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松山</v>
      </c>
      <c r="Z22" s="274"/>
      <c r="AA22" s="274"/>
      <c r="AB22" s="274"/>
      <c r="AC22" s="274"/>
      <c r="AD22" s="274" t="str">
        <f>IF(入力!AE27="","",入力!AE27)</f>
        <v>碧空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 x14ac:dyDescent="0.3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たかぎ</v>
      </c>
      <c r="F23" s="281"/>
      <c r="G23" s="281"/>
      <c r="H23" s="281"/>
      <c r="I23" s="281"/>
      <c r="J23" s="281" t="str">
        <f>IF(入力!K28="","",入力!K28)</f>
        <v>みゆ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161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いなば</v>
      </c>
      <c r="Z23" s="281"/>
      <c r="AA23" s="281"/>
      <c r="AB23" s="281"/>
      <c r="AC23" s="281"/>
      <c r="AD23" s="281" t="str">
        <f>IF(入力!AE28="","",入力!AE28)</f>
        <v>まりあ</v>
      </c>
      <c r="AE23" s="281"/>
      <c r="AF23" s="281"/>
      <c r="AG23" s="281"/>
      <c r="AH23" s="282"/>
      <c r="AI23" s="277">
        <f>IF(入力!AJ28="","",入力!AJ28)</f>
        <v>1</v>
      </c>
      <c r="AJ23" s="277"/>
      <c r="AK23" s="275">
        <f>IF(入力!AL28="","",入力!AL28)</f>
        <v>173</v>
      </c>
      <c r="AL23" s="118"/>
      <c r="AM23" s="283" t="str">
        <f>IF(入力!AN28="","",入力!AN28)</f>
        <v>○</v>
      </c>
      <c r="AN23" s="284"/>
    </row>
    <row r="24" spans="1:40" ht="37.5" customHeight="1" x14ac:dyDescent="0.3">
      <c r="A24" s="208"/>
      <c r="B24" s="209"/>
      <c r="C24" s="278"/>
      <c r="D24" s="278"/>
      <c r="E24" s="273" t="str">
        <f>IF(入力!F29="","",入力!F29)</f>
        <v>高木</v>
      </c>
      <c r="F24" s="274"/>
      <c r="G24" s="274"/>
      <c r="H24" s="274"/>
      <c r="I24" s="274"/>
      <c r="J24" s="274" t="str">
        <f>IF(入力!K29="","",入力!K29)</f>
        <v>美友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稲葉</v>
      </c>
      <c r="Z24" s="274"/>
      <c r="AA24" s="274"/>
      <c r="AB24" s="274"/>
      <c r="AC24" s="274"/>
      <c r="AD24" s="274" t="str">
        <f>IF(入力!AE29="","",入力!AE29)</f>
        <v>まりあ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 x14ac:dyDescent="0.3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よこうち</v>
      </c>
      <c r="F25" s="281"/>
      <c r="G25" s="281"/>
      <c r="H25" s="281"/>
      <c r="I25" s="281"/>
      <c r="J25" s="281" t="str">
        <f>IF(入力!K30="","",入力!K30)</f>
        <v>こはる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155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かねこ</v>
      </c>
      <c r="Z25" s="281"/>
      <c r="AA25" s="281"/>
      <c r="AB25" s="281"/>
      <c r="AC25" s="281"/>
      <c r="AD25" s="281" t="str">
        <f>IF(入力!AE30="","",入力!AE30)</f>
        <v>みみ</v>
      </c>
      <c r="AE25" s="281"/>
      <c r="AF25" s="281"/>
      <c r="AG25" s="281"/>
      <c r="AH25" s="282"/>
      <c r="AI25" s="277">
        <f>IF(入力!AJ30="","",入力!AJ30)</f>
        <v>1</v>
      </c>
      <c r="AJ25" s="277"/>
      <c r="AK25" s="275">
        <f>IF(入力!AL30="","",入力!AL30)</f>
        <v>163</v>
      </c>
      <c r="AL25" s="118"/>
      <c r="AM25" s="283" t="str">
        <f>IF(入力!AN30="","",入力!AN30)</f>
        <v>○</v>
      </c>
      <c r="AN25" s="284"/>
    </row>
    <row r="26" spans="1:40" ht="37.5" customHeight="1" thickBot="1" x14ac:dyDescent="0.35">
      <c r="A26" s="239"/>
      <c r="B26" s="240"/>
      <c r="C26" s="292"/>
      <c r="D26" s="292"/>
      <c r="E26" s="291" t="str">
        <f>IF(入力!F31="","",入力!F31)</f>
        <v>横内</v>
      </c>
      <c r="F26" s="287"/>
      <c r="G26" s="287"/>
      <c r="H26" s="287"/>
      <c r="I26" s="287"/>
      <c r="J26" s="287" t="str">
        <f>IF(入力!K31="","",入力!K31)</f>
        <v>こはる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兼子</v>
      </c>
      <c r="Z26" s="287"/>
      <c r="AA26" s="287"/>
      <c r="AB26" s="287"/>
      <c r="AC26" s="287"/>
      <c r="AD26" s="287" t="str">
        <f>IF(入力!AE31="","",入力!AE31)</f>
        <v>端美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2.9" x14ac:dyDescent="0.3"/>
  <cols>
    <col min="1" max="1" width="11" style="39" customWidth="1"/>
    <col min="2" max="2" width="27" style="39" customWidth="1"/>
    <col min="3" max="16384" width="9" style="39"/>
  </cols>
  <sheetData>
    <row r="1" spans="1:41" x14ac:dyDescent="0.3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2" thickBot="1" x14ac:dyDescent="0.35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2" thickBot="1" x14ac:dyDescent="0.35">
      <c r="C3" s="40"/>
      <c r="D3" s="40"/>
      <c r="G3" s="44"/>
    </row>
    <row r="4" spans="1:41" x14ac:dyDescent="0.3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35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9</v>
      </c>
      <c r="J5" s="363"/>
      <c r="K5" s="364"/>
      <c r="L5" s="364"/>
      <c r="M5" s="364"/>
      <c r="N5" s="364"/>
      <c r="O5" s="364"/>
      <c r="P5" s="364"/>
      <c r="Q5" s="365"/>
    </row>
    <row r="6" spans="1:41" x14ac:dyDescent="0.3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3">
      <c r="A7" s="45">
        <f>IF(入力!$S$2="","",入力!$S$2)</f>
        <v>1137</v>
      </c>
      <c r="B7" s="46" t="str">
        <f>入力!$F$3</f>
        <v>横浜市立汐見台中学校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235</v>
      </c>
      <c r="G7" s="57" t="str">
        <f>IF(入力!$I$6="","",入力!$I$6)</f>
        <v>0022</v>
      </c>
      <c r="H7" s="46"/>
      <c r="I7" s="46" t="str">
        <f>IF(入力!$L$5="","",入力!$L$5)</f>
        <v>磯子区汐見台１－２－１</v>
      </c>
      <c r="J7" s="46"/>
      <c r="K7" s="57" t="str">
        <f>IF(入力!$AB$4="","",入力!$AB$4)</f>
        <v>０４５</v>
      </c>
      <c r="L7" s="57" t="str">
        <f>IF(入力!$AG$4="","",入力!$AG$4)</f>
        <v>７５２</v>
      </c>
      <c r="M7" s="57" t="str">
        <f>IF(入力!$AL$4="","",入力!$AL$4)</f>
        <v>３５５１</v>
      </c>
      <c r="N7" s="57" t="str">
        <f>IF(入力!$AB$6="","",入力!$AB$6)</f>
        <v>０４５</v>
      </c>
      <c r="O7" s="57" t="str">
        <f>IF(入力!$AG$6="","",入力!$AG$6)</f>
        <v>７５４</v>
      </c>
      <c r="P7" s="57" t="str">
        <f>IF(入力!$AL$6="","",入力!$AL$6)</f>
        <v>６５９３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3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3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2" thickBot="1" x14ac:dyDescent="0.35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3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3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3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2" thickBot="1" x14ac:dyDescent="0.3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3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3">
      <c r="A16" s="45">
        <v>1</v>
      </c>
      <c r="B16" s="46" t="s">
        <v>653</v>
      </c>
      <c r="C16" s="46" t="str">
        <f>IF(入力!$F$13="","",入力!$F$13)</f>
        <v>加藤</v>
      </c>
      <c r="D16" s="46" t="str">
        <f>IF(入力!$L$13="","",入力!$L$13)</f>
        <v>雄己</v>
      </c>
      <c r="E16" s="46" t="str">
        <f>IF(入力!$F$12="","",入力!$F$12)</f>
        <v>かとう</v>
      </c>
      <c r="F16" s="46" t="str">
        <f>IF(入力!$L$12="","",入力!$L$12)</f>
        <v>ゆうき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3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3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3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3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3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3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3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3">
      <c r="A24" s="45">
        <v>9</v>
      </c>
      <c r="B24" s="46" t="s">
        <v>661</v>
      </c>
      <c r="C24" s="46" t="str">
        <f>IF(入力!$V$15="","",入力!$V$15)</f>
        <v>風祭</v>
      </c>
      <c r="D24" s="46" t="str">
        <f>IF(入力!$AB$15="","",入力!$AB$15)</f>
        <v>真子</v>
      </c>
      <c r="E24" s="46" t="str">
        <f>IF(入力!$V$14="","",入力!$V$14)</f>
        <v>かざまつり</v>
      </c>
      <c r="F24" s="46" t="str">
        <f>IF(入力!$AB$14="","",入力!$AB$14)</f>
        <v>まこ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3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3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3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3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3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3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3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3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3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3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3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3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3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3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3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2" thickBot="1" x14ac:dyDescent="0.35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3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3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3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3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3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3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3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3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3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2" thickBot="1" x14ac:dyDescent="0.35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2" thickBot="1" x14ac:dyDescent="0.35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3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3">
      <c r="A53" s="45">
        <v>1</v>
      </c>
      <c r="B53" s="46">
        <f>IF(入力!D20="","",入力!D20)</f>
        <v>1</v>
      </c>
      <c r="C53" s="46" t="str">
        <f>IF(入力!F21="","",入力!F21)</f>
        <v>風祭</v>
      </c>
      <c r="D53" s="46" t="str">
        <f>IF(入力!K21="","",入力!K21)</f>
        <v>真子</v>
      </c>
      <c r="E53" s="46" t="str">
        <f>IF(入力!F20="","",入力!F20)</f>
        <v>かざまつり</v>
      </c>
      <c r="F53" s="46" t="str">
        <f>IF(入力!K20="","",入力!K20)</f>
        <v>まこ</v>
      </c>
      <c r="G53" s="46"/>
      <c r="H53" s="46"/>
      <c r="I53" s="46">
        <f>IF(入力!P20="","",入力!P20)</f>
        <v>2</v>
      </c>
      <c r="J53" s="46">
        <f>IF(入力!R20="","",入力!R20)</f>
        <v>156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3">
      <c r="A54" s="45">
        <f>A53+1</f>
        <v>2</v>
      </c>
      <c r="B54" s="46">
        <f>IF(入力!D22="","",入力!D22)</f>
        <v>2</v>
      </c>
      <c r="C54" s="46" t="str">
        <f>IF(入力!F23="","",入力!F23)</f>
        <v>藤井</v>
      </c>
      <c r="D54" s="46" t="str">
        <f>IF(入力!K23="","",入力!K23)</f>
        <v>麻椰</v>
      </c>
      <c r="E54" s="46" t="str">
        <f>IF(入力!F22="","",入力!F22)</f>
        <v>ふじい</v>
      </c>
      <c r="F54" s="46" t="str">
        <f>IF(入力!K22="","",入力!K22)</f>
        <v>まや</v>
      </c>
      <c r="G54" s="46"/>
      <c r="H54" s="46"/>
      <c r="I54" s="46">
        <f>IF(入力!P22="","",入力!P22)</f>
        <v>2</v>
      </c>
      <c r="J54" s="46">
        <f>IF(入力!R22="","",入力!R22)</f>
        <v>166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3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斎藤</v>
      </c>
      <c r="D55" s="46" t="str">
        <f>IF(入力!K25="","",入力!K25)</f>
        <v>萌衣</v>
      </c>
      <c r="E55" s="46" t="str">
        <f>IF(入力!F24="","",入力!F24)</f>
        <v>さいとう</v>
      </c>
      <c r="F55" s="46" t="str">
        <f>IF(入力!K24="","",入力!K24)</f>
        <v>めい</v>
      </c>
      <c r="G55" s="46"/>
      <c r="H55" s="46"/>
      <c r="I55" s="46">
        <f>IF(入力!P24="","",入力!P24)</f>
        <v>2</v>
      </c>
      <c r="J55" s="46">
        <f>IF(入力!R24="","",入力!R24)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3">
      <c r="A56" s="45">
        <f t="shared" si="0"/>
        <v>4</v>
      </c>
      <c r="B56" s="46">
        <f>IF(入力!D26="","",入力!D26)</f>
        <v>4</v>
      </c>
      <c r="C56" s="46" t="str">
        <f>IF(入力!F27="","",入力!F27)</f>
        <v>玉山</v>
      </c>
      <c r="D56" s="46" t="str">
        <f>IF(入力!K27="","",入力!K27)</f>
        <v>夢來</v>
      </c>
      <c r="E56" s="46" t="str">
        <f>IF(入力!F26="","",入力!F26)</f>
        <v>たまやま</v>
      </c>
      <c r="F56" s="46" t="str">
        <f>IF(入力!K26="","",入力!K26)</f>
        <v>ゆら</v>
      </c>
      <c r="G56" s="46"/>
      <c r="H56" s="46"/>
      <c r="I56" s="46">
        <f>IF(入力!P26="","",入力!P26)</f>
        <v>2</v>
      </c>
      <c r="J56" s="46">
        <f>IF(入力!R26="","",入力!R26)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3">
      <c r="A57" s="45">
        <f t="shared" si="0"/>
        <v>5</v>
      </c>
      <c r="B57" s="46">
        <f>IF(入力!D28="","",入力!D28)</f>
        <v>5</v>
      </c>
      <c r="C57" s="46" t="str">
        <f>IF(入力!F29="","",入力!F29)</f>
        <v>高木</v>
      </c>
      <c r="D57" s="46" t="str">
        <f>IF(入力!K29="","",入力!K29)</f>
        <v>美友</v>
      </c>
      <c r="E57" s="46" t="str">
        <f>IF(入力!F28="","",入力!F28)</f>
        <v>たかぎ</v>
      </c>
      <c r="F57" s="46" t="str">
        <f>IF(入力!K28="","",入力!K28)</f>
        <v>みゆ</v>
      </c>
      <c r="G57" s="46"/>
      <c r="H57" s="46"/>
      <c r="I57" s="46">
        <f>IF(入力!P28="","",入力!P28)</f>
        <v>2</v>
      </c>
      <c r="J57" s="46">
        <f>IF(入力!R28="","",入力!R28)</f>
        <v>161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3">
      <c r="A58" s="45">
        <f t="shared" si="0"/>
        <v>6</v>
      </c>
      <c r="B58" s="46">
        <f>IF(入力!D30="","",入力!D30)</f>
        <v>6</v>
      </c>
      <c r="C58" s="46" t="str">
        <f>IF(入力!F31="","",入力!F31)</f>
        <v>横内</v>
      </c>
      <c r="D58" s="46" t="str">
        <f>IF(入力!K31="","",入力!K31)</f>
        <v>こはる</v>
      </c>
      <c r="E58" s="46" t="str">
        <f>IF(入力!F30="","",入力!F30)</f>
        <v>よこうち</v>
      </c>
      <c r="F58" s="46" t="str">
        <f>IF(入力!K30="","",入力!K30)</f>
        <v>こはる</v>
      </c>
      <c r="G58" s="46"/>
      <c r="H58" s="46"/>
      <c r="I58" s="46">
        <f>IF(入力!P30="","",入力!P30)</f>
        <v>2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3">
      <c r="A59" s="45">
        <f t="shared" si="0"/>
        <v>7</v>
      </c>
      <c r="B59" s="46">
        <f>IF(入力!X20="","",入力!X20)</f>
        <v>7</v>
      </c>
      <c r="C59" s="46" t="str">
        <f>IF(入力!Z21="","",入力!Z21)</f>
        <v>三枝木</v>
      </c>
      <c r="D59" s="46" t="str">
        <f>IF(入力!AE21="","",入力!AE21)</f>
        <v>莉子</v>
      </c>
      <c r="E59" s="46" t="str">
        <f>IF(入力!Z20="","",入力!Z20)</f>
        <v>さえき</v>
      </c>
      <c r="F59" s="46" t="str">
        <f>IF(入力!AE20="","",入力!AE20)</f>
        <v>りこ</v>
      </c>
      <c r="G59" s="46"/>
      <c r="H59" s="46"/>
      <c r="I59" s="46">
        <f>IF(入力!AJ20="","",入力!AJ20)</f>
        <v>2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3">
      <c r="A60" s="45">
        <f t="shared" si="0"/>
        <v>8</v>
      </c>
      <c r="B60" s="46">
        <f>IF(入力!X22="","",入力!X22)</f>
        <v>8</v>
      </c>
      <c r="C60" s="46" t="str">
        <f>IF(入力!Z23="","",入力!Z23)</f>
        <v>清田</v>
      </c>
      <c r="D60" s="46" t="str">
        <f>IF(入力!AE23="","",入力!AE23)</f>
        <v>七羽</v>
      </c>
      <c r="E60" s="46" t="str">
        <f>IF(入力!Z22="","",入力!Z22)</f>
        <v>せいた</v>
      </c>
      <c r="F60" s="46" t="str">
        <f>IF(入力!AE22="","",入力!AE22)</f>
        <v>ななは</v>
      </c>
      <c r="G60" s="46"/>
      <c r="H60" s="46"/>
      <c r="I60" s="46">
        <f>IF(入力!AJ22="","",入力!AJ22)</f>
        <v>1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3">
      <c r="A61" s="45">
        <f t="shared" si="0"/>
        <v>9</v>
      </c>
      <c r="B61" s="46">
        <f>IF(入力!X24="","",入力!X24)</f>
        <v>9</v>
      </c>
      <c r="C61" s="46" t="str">
        <f>IF(入力!Z25="","",入力!Z25)</f>
        <v>古川</v>
      </c>
      <c r="D61" s="46" t="str">
        <f>IF(入力!AE25="","",入力!AE25)</f>
        <v>雅</v>
      </c>
      <c r="E61" s="46" t="str">
        <f>IF(入力!Z24="","",入力!Z24)</f>
        <v>ふるかわ</v>
      </c>
      <c r="F61" s="46" t="str">
        <f>IF(入力!AE24="","",入力!AE24)</f>
        <v>みやび</v>
      </c>
      <c r="G61" s="46"/>
      <c r="H61" s="46"/>
      <c r="I61" s="46">
        <f>IF(入力!AJ24="","",入力!AJ24)</f>
        <v>1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3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松山</v>
      </c>
      <c r="D62" s="46" t="str">
        <f>IF(入力!AE27="","",入力!AE27)</f>
        <v>碧空</v>
      </c>
      <c r="E62" s="46" t="str">
        <f>IF(入力!Z26="","",入力!Z26)</f>
        <v>まつやま</v>
      </c>
      <c r="F62" s="46" t="str">
        <f>IF(入力!AE26="","",入力!AE26)</f>
        <v>そら</v>
      </c>
      <c r="G62" s="46"/>
      <c r="H62" s="46"/>
      <c r="I62" s="46">
        <f>IF(入力!AJ26="","",入力!AJ26)</f>
        <v>1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3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稲葉</v>
      </c>
      <c r="D63" s="46" t="str">
        <f>IF(入力!AE29="","",入力!AE29)</f>
        <v>まりあ</v>
      </c>
      <c r="E63" s="46" t="str">
        <f>IF(入力!Z28="","",入力!Z28)</f>
        <v>いなば</v>
      </c>
      <c r="F63" s="46" t="str">
        <f>IF(入力!AE28="","",入力!AE28)</f>
        <v>まりあ</v>
      </c>
      <c r="G63" s="46"/>
      <c r="H63" s="46"/>
      <c r="I63" s="46">
        <f>IF(入力!AJ28="","",入力!AJ28)</f>
        <v>1</v>
      </c>
      <c r="J63" s="46">
        <f>IF(入力!AL28="","",入力!AL28)</f>
        <v>173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3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兼子</v>
      </c>
      <c r="D64" s="46" t="str">
        <f>IF(入力!AE31="","",入力!AE31)</f>
        <v>端美</v>
      </c>
      <c r="E64" s="46" t="str">
        <f>IF(入力!Z30="","",入力!Z30)</f>
        <v>かねこ</v>
      </c>
      <c r="F64" s="46" t="str">
        <f>IF(入力!AE30="","",入力!AE30)</f>
        <v>みみ</v>
      </c>
      <c r="G64" s="46"/>
      <c r="H64" s="46"/>
      <c r="I64" s="46">
        <f>IF(入力!AJ30="","",入力!AJ30)</f>
        <v>1</v>
      </c>
      <c r="J64" s="46">
        <f>IF(入力!AL30="","",入力!AL30)</f>
        <v>163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3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3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3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3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3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3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3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3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3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3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3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3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3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3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3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3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3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3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3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3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3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3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3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3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3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3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3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3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3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3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3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3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3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3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3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3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3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3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3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3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3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3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3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3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3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3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3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3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3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3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3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3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3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3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3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3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3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3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3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3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3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3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3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3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3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3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3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3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3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3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3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3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3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3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3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3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3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3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3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3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3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3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3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3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3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3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3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3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3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3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3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3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3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3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3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3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3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3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3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3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3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3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3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3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3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3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3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3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3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3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3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3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3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3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3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3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3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3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3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3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3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3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3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3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3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3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3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3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3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3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3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3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3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3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3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3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3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3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3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3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3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3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3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3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3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3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3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3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3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3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3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3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3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3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3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3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3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3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3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3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3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3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3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3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3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3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3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3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3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3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3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3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3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3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3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3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3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3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3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3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3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3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3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3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3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3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3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3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3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3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3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3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3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3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3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3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3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3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3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3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3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3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3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3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3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3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3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3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3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3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3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3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3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3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3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3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3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3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3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3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3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3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3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3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3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3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3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3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3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3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3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3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3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3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3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3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3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3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3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3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3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3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3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3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3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3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3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3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3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3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3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3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3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3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3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3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3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3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3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3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3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3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3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3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3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3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3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3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3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3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3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3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3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3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3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3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3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3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3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3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3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3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3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3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3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3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3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3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南部 浩司</dc:creator>
  <cp:lastModifiedBy>南部浩司</cp:lastModifiedBy>
  <dcterms:created xsi:type="dcterms:W3CDTF">2018-05-07T23:49:04Z</dcterms:created>
  <dcterms:modified xsi:type="dcterms:W3CDTF">2018-05-08T11:23:30Z</dcterms:modified>
</cp:coreProperties>
</file>