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/Volumes/SP UFD U3/森中/バレー部/"/>
    </mc:Choice>
  </mc:AlternateContent>
  <bookViews>
    <workbookView xWindow="0" yWindow="0" windowWidth="28800" windowHeight="1800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/>
  <c r="C16" i="14"/>
  <c r="D16" i="14"/>
  <c r="C17" i="14"/>
  <c r="D17" i="14"/>
  <c r="H7" i="14"/>
  <c r="P7" i="14"/>
  <c r="I7" i="14"/>
  <c r="M7" i="14"/>
  <c r="Q7" i="14"/>
  <c r="L7" i="14"/>
  <c r="F7" i="14"/>
  <c r="J7" i="14"/>
  <c r="N7" i="14"/>
  <c r="R7" i="14"/>
  <c r="E9" i="14"/>
  <c r="E7" i="14"/>
  <c r="G7" i="14"/>
  <c r="K7" i="14"/>
  <c r="O7" i="14"/>
  <c r="S7" i="14"/>
  <c r="C7" i="14"/>
  <c r="A7" i="14"/>
  <c r="G9" i="14"/>
  <c r="M9" i="14"/>
  <c r="I9" i="14"/>
  <c r="N9" i="14"/>
  <c r="K9" i="14"/>
  <c r="O9" i="14"/>
  <c r="F9" i="14"/>
  <c r="L9" i="14"/>
  <c r="L64" i="14"/>
  <c r="J64" i="14"/>
  <c r="I64" i="14"/>
  <c r="F64" i="14"/>
  <c r="L63" i="14"/>
  <c r="J63" i="14"/>
  <c r="I63" i="14"/>
  <c r="F63" i="14"/>
  <c r="L62" i="14"/>
  <c r="J62" i="14"/>
  <c r="I62" i="14"/>
  <c r="F62" i="14"/>
  <c r="L61" i="14"/>
  <c r="J61" i="14"/>
  <c r="I61" i="14"/>
  <c r="F61" i="14"/>
  <c r="L60" i="14"/>
  <c r="J60" i="14"/>
  <c r="I60" i="14"/>
  <c r="F60" i="14"/>
  <c r="L59" i="14"/>
  <c r="J59" i="14"/>
  <c r="I59" i="14"/>
  <c r="F59" i="14"/>
  <c r="L58" i="14"/>
  <c r="J58" i="14"/>
  <c r="I58" i="14"/>
  <c r="F58" i="14"/>
  <c r="L57" i="14"/>
  <c r="J57" i="14"/>
  <c r="I57" i="14"/>
  <c r="F57" i="14"/>
  <c r="L56" i="14"/>
  <c r="J56" i="14"/>
  <c r="I56" i="14"/>
  <c r="F56" i="14"/>
  <c r="L55" i="14"/>
  <c r="J55" i="14"/>
  <c r="I55" i="14"/>
  <c r="F55" i="14"/>
  <c r="L54" i="14"/>
  <c r="J54" i="14"/>
  <c r="I54" i="14"/>
  <c r="F54" i="14"/>
  <c r="L53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/>
  <c r="I5" i="14"/>
  <c r="A1" i="9"/>
  <c r="H2" i="9"/>
  <c r="B58" i="14"/>
  <c r="B57" i="14"/>
  <c r="B56" i="14"/>
  <c r="B55" i="14"/>
  <c r="B54" i="14"/>
  <c r="B53" i="14"/>
  <c r="B64" i="14"/>
  <c r="B63" i="14"/>
  <c r="B62" i="14"/>
  <c r="B61" i="14"/>
  <c r="B60" i="14"/>
  <c r="B59" i="14"/>
  <c r="F24" i="14"/>
  <c r="E24" i="14"/>
  <c r="D24" i="14"/>
  <c r="C24" i="14"/>
  <c r="F20" i="14"/>
  <c r="E20" i="14"/>
  <c r="D20" i="14"/>
  <c r="C20" i="14"/>
  <c r="A54" i="14"/>
  <c r="A55" i="14"/>
  <c r="A56" i="14"/>
  <c r="A57" i="14"/>
  <c r="A58" i="14"/>
  <c r="Q17" i="14"/>
  <c r="F17" i="14"/>
  <c r="E17" i="14"/>
  <c r="F16" i="14"/>
  <c r="E16" i="14"/>
  <c r="A5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B9" i="14"/>
  <c r="F3" i="11"/>
  <c r="B8" i="14"/>
  <c r="B7" i="14"/>
  <c r="Z7" i="11"/>
  <c r="D9" i="14"/>
  <c r="Z2" i="11"/>
  <c r="D8" i="14"/>
  <c r="D7" i="14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/>
</calcChain>
</file>

<file path=xl/sharedStrings.xml><?xml version="1.0" encoding="utf-8"?>
<sst xmlns="http://schemas.openxmlformats.org/spreadsheetml/2006/main" count="1454" uniqueCount="747">
  <si>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</si>
  <si>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</si>
  <si>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</si>
  <si>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</si>
  <si>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</si>
  <si>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</si>
  <si>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</si>
  <si>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</si>
  <si>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</si>
  <si>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</si>
  <si>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</si>
  <si>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</si>
  <si>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</si>
  <si>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</si>
  <si>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</si>
  <si>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</si>
  <si>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</si>
  <si>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</si>
  <si>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</si>
  <si>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</si>
  <si>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</si>
  <si>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</si>
  <si>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</si>
  <si>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</si>
  <si>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</si>
  <si>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</si>
  <si>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</si>
  <si>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</si>
  <si>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</si>
  <si>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</si>
  <si>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</si>
  <si>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</si>
  <si>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</si>
  <si>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</si>
  <si>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</si>
  <si>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</si>
  <si>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</si>
  <si>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</si>
  <si>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</si>
  <si>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</si>
  <si>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</si>
  <si>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</si>
  <si>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</si>
  <si>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</si>
  <si>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</si>
  <si>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</si>
  <si>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</si>
  <si>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</si>
  <si>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</si>
  <si>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</si>
  <si>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</si>
  <si>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</si>
  <si>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</si>
  <si>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</si>
  <si>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</si>
  <si>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</si>
  <si>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</si>
  <si>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</si>
  <si>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</si>
  <si>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</si>
  <si>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</si>
  <si>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</si>
  <si>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</si>
  <si>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</si>
  <si>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</si>
  <si>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</si>
  <si>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</si>
  <si>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</si>
  <si>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</si>
  <si>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</si>
  <si>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</si>
  <si>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</si>
  <si>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</si>
  <si>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</si>
  <si>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</si>
  <si>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</si>
  <si>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</si>
  <si>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</si>
  <si>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</si>
  <si>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</si>
  <si>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</si>
  <si>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</si>
  <si>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</si>
  <si>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</si>
  <si>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</si>
  <si>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</si>
  <si>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</si>
  <si>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</si>
  <si>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</si>
  <si>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</si>
  <si>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</si>
  <si>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</si>
  <si>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</si>
  <si>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</si>
  <si>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</si>
  <si>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</si>
  <si>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</si>
  <si>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</si>
  <si>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</si>
  <si>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</si>
  <si>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</si>
  <si>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</si>
  <si>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</si>
  <si>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</si>
  <si>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</si>
  <si>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</si>
  <si>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</si>
  <si>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</si>
  <si>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</si>
  <si>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</si>
  <si>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</si>
  <si>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</si>
  <si>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</si>
  <si>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</si>
  <si>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</si>
  <si>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</si>
  <si>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</si>
  <si>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</si>
  <si>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</si>
  <si>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</si>
  <si>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</si>
  <si>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</si>
  <si>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</si>
  <si>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</si>
  <si>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</si>
  <si>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</si>
  <si>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</si>
  <si>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</si>
  <si>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</si>
  <si>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</si>
  <si>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</si>
  <si>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</si>
  <si>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</si>
  <si>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</si>
  <si>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</si>
  <si>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</si>
  <si>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</si>
  <si>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</si>
  <si>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</si>
  <si>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</si>
  <si>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</si>
  <si>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</si>
  <si>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</si>
  <si>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</si>
  <si>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</si>
  <si>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</si>
  <si>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</si>
  <si>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</si>
  <si>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</si>
  <si>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</si>
  <si>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</si>
  <si>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</si>
  <si>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</si>
  <si>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</si>
  <si>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</si>
  <si>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</si>
  <si>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</si>
  <si>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</si>
  <si>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</si>
  <si>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</si>
  <si>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</si>
  <si>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</si>
  <si>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</si>
  <si>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</si>
  <si>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</si>
  <si>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</si>
  <si>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</si>
  <si>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</si>
  <si>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</si>
  <si>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</si>
  <si>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</si>
  <si>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</si>
  <si>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</si>
  <si>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</si>
  <si>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</si>
  <si>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</si>
  <si>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</si>
  <si>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</si>
  <si>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</si>
  <si>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</si>
  <si>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</si>
  <si>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</si>
  <si>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</si>
  <si>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</si>
  <si>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</si>
  <si>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</si>
  <si>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</si>
  <si>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</si>
  <si>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</si>
  <si>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</si>
  <si>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</si>
  <si>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</si>
  <si>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</si>
  <si>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</si>
  <si>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</si>
  <si>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</si>
  <si>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</si>
  <si>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</si>
  <si>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</si>
  <si>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</si>
  <si>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</si>
  <si>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</si>
  <si>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</si>
  <si>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</si>
  <si>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</si>
  <si>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</si>
  <si>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</si>
  <si>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</si>
  <si>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</si>
  <si>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</si>
  <si>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</si>
  <si>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</si>
  <si>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</si>
  <si>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</si>
  <si>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</si>
  <si>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</si>
  <si>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</si>
  <si>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</si>
  <si>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</si>
  <si>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</si>
  <si>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</si>
  <si>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</si>
  <si>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</si>
  <si>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</si>
  <si>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</si>
  <si>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</si>
  <si>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</si>
  <si>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</si>
  <si>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</si>
  <si>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</si>
  <si>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</si>
  <si>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</si>
  <si>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</si>
  <si>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</si>
  <si>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</si>
  <si>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</si>
  <si>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</si>
  <si>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</si>
  <si>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</si>
  <si>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</si>
  <si>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</si>
  <si>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</si>
  <si>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</si>
  <si>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</si>
  <si>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</si>
  <si>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</si>
  <si>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</si>
  <si>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</si>
  <si>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</si>
  <si>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</si>
  <si>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</si>
  <si>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</si>
  <si>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</si>
  <si>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</si>
  <si>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</si>
  <si>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</si>
  <si>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</si>
  <si>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</si>
  <si>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</si>
  <si>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</si>
  <si>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</si>
  <si>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</si>
  <si>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</si>
  <si>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</si>
  <si>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</si>
  <si>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</si>
  <si>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</si>
  <si>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</si>
  <si>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</si>
  <si>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</si>
  <si>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</si>
  <si>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</si>
  <si>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</si>
  <si>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</si>
  <si>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</si>
  <si>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</si>
  <si>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</si>
  <si>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</si>
  <si>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</si>
  <si>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</si>
  <si>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</si>
  <si>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</si>
  <si>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</si>
  <si>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</si>
  <si>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</si>
  <si>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</si>
  <si>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</si>
  <si>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</si>
  <si>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</si>
  <si>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</si>
  <si>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</si>
  <si>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</si>
  <si>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</si>
  <si>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</si>
  <si>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</si>
  <si>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</si>
  <si>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</si>
  <si>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</si>
  <si>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</si>
  <si>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</si>
  <si>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</si>
  <si>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</si>
  <si>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</si>
  <si>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</si>
  <si>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</si>
  <si>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</si>
  <si>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</si>
  <si>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</si>
  <si>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</si>
  <si>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</si>
  <si>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</si>
  <si>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</si>
  <si>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</si>
  <si>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</si>
  <si>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</si>
  <si>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</si>
  <si>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</si>
  <si>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</si>
  <si>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</si>
  <si>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</si>
  <si>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</si>
  <si>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</si>
  <si>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</si>
  <si>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</si>
  <si>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</si>
  <si>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</si>
  <si>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</si>
  <si>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</si>
  <si>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</si>
  <si>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</si>
  <si>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</si>
  <si>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</si>
  <si>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</si>
  <si>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</si>
  <si>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</si>
  <si>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</si>
  <si>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</si>
  <si>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</si>
  <si>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</si>
  <si>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</si>
  <si>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</si>
  <si>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</si>
  <si>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</si>
  <si>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</si>
  <si>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</si>
  <si>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</si>
  <si>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</si>
  <si>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</si>
  <si>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</si>
  <si>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</si>
  <si>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</si>
  <si>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</si>
  <si>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</si>
  <si>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</si>
  <si>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</si>
  <si>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</si>
  <si>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</si>
  <si>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</si>
  <si>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</si>
  <si>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</si>
  <si>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</si>
  <si>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</si>
  <si>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</si>
  <si>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</si>
  <si>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</si>
  <si>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</si>
  <si>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</si>
  <si>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</si>
  <si>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</si>
  <si>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</si>
  <si>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</si>
  <si>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</si>
  <si>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</si>
  <si>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</si>
  <si>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</si>
  <si>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</si>
  <si>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</si>
  <si>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</si>
  <si>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</si>
  <si>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</si>
  <si>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</si>
  <si>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</si>
  <si>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</si>
  <si>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</si>
  <si>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</si>
  <si>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</si>
  <si>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</si>
  <si>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</si>
  <si>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</si>
  <si>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</si>
  <si>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</si>
  <si>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</si>
  <si>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</si>
  <si>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</si>
  <si>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</si>
  <si>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</si>
  <si>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</si>
  <si>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</si>
  <si>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</si>
  <si>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</si>
  <si>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</si>
  <si>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</si>
  <si>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</si>
  <si>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</si>
  <si>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</si>
  <si>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</si>
  <si>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</si>
  <si>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</si>
  <si>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</si>
  <si>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</si>
  <si>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</si>
  <si>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</si>
  <si>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</si>
  <si>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</si>
  <si>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</si>
  <si>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</si>
  <si>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</si>
  <si>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</si>
  <si>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</si>
  <si>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</si>
  <si>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</si>
  <si>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</si>
  <si>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</si>
  <si>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</si>
  <si>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</si>
  <si>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</si>
  <si>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</si>
  <si>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</si>
  <si>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</si>
  <si>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</si>
  <si>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</si>
  <si>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</si>
  <si>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</si>
  <si>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</si>
  <si>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</si>
  <si>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</si>
  <si>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</si>
  <si>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</si>
  <si>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</si>
  <si>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</si>
  <si>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</si>
  <si>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</si>
  <si>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</si>
  <si>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</si>
  <si>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</si>
  <si>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</si>
  <si>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</si>
  <si>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</si>
  <si>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</si>
  <si>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</si>
  <si>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</si>
  <si>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</si>
  <si>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</si>
  <si>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</si>
  <si>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</si>
  <si>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</si>
  <si>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</si>
  <si>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</si>
  <si>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</si>
  <si>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</si>
  <si>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</si>
  <si>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</si>
  <si>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</si>
  <si>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</si>
  <si>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</si>
  <si>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</si>
  <si>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</si>
  <si>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</si>
  <si>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</si>
  <si>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</si>
  <si>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</si>
  <si>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</si>
  <si>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</si>
  <si>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</si>
  <si>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</si>
  <si>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</si>
  <si>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</si>
  <si>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</si>
  <si>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</si>
  <si>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</si>
  <si>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</si>
  <si>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</si>
  <si>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</si>
  <si>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</si>
  <si>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</si>
  <si>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</si>
  <si>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</si>
  <si>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</si>
  <si>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</si>
  <si>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</si>
  <si>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</si>
  <si>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</si>
  <si>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</si>
  <si>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</si>
  <si>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</si>
  <si>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</si>
  <si>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</si>
  <si>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</si>
  <si>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</si>
  <si>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</si>
  <si>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</si>
  <si>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</si>
  <si>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</si>
  <si>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</si>
  <si>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</si>
  <si>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</si>
  <si>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</si>
  <si>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</si>
  <si>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</si>
  <si>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</si>
  <si>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</si>
  <si>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</si>
  <si>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</si>
  <si>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</si>
  <si>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</si>
  <si>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</si>
  <si>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</si>
  <si>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</si>
  <si>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</si>
  <si>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</si>
  <si>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</si>
  <si>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</si>
  <si>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</si>
  <si>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</si>
  <si>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</si>
  <si>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</si>
  <si>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</si>
  <si>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</si>
  <si>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</si>
  <si>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</si>
  <si>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</si>
  <si>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</si>
  <si>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</si>
  <si>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</si>
  <si>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</si>
  <si>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</si>
  <si>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</si>
  <si>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</si>
  <si>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</si>
  <si>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</si>
  <si>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</si>
  <si>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</si>
  <si>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</si>
  <si>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</si>
  <si>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</si>
  <si>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</si>
  <si>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</si>
  <si>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</si>
  <si>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</si>
  <si>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</si>
  <si>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</si>
  <si>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</si>
  <si>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</si>
  <si>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</si>
  <si>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</si>
  <si>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</si>
  <si>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</si>
  <si>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</si>
  <si>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</si>
  <si>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</si>
  <si>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</si>
  <si>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</si>
  <si>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</si>
  <si>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</si>
  <si>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</si>
  <si>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</si>
  <si>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</si>
  <si>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</si>
  <si>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</si>
  <si>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</si>
  <si>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</si>
  <si>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</si>
  <si>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</si>
  <si>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</si>
  <si>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</si>
  <si>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</si>
  <si>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</si>
  <si>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</si>
  <si>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</si>
  <si>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</si>
  <si>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</si>
  <si>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</si>
  <si>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</si>
  <si>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</si>
  <si>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</si>
  <si>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</si>
  <si>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</si>
  <si>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</si>
  <si>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</si>
  <si>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</si>
  <si>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</si>
  <si>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</si>
  <si>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</si>
  <si>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</si>
  <si>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</si>
  <si>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</si>
  <si>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</si>
  <si>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</si>
  <si>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</si>
  <si>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</si>
  <si>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</si>
  <si>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</si>
  <si>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</si>
  <si>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</si>
  <si>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</si>
  <si>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</si>
  <si>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</si>
  <si>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</si>
  <si>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</si>
  <si>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</si>
  <si>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</si>
  <si>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</si>
  <si>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</si>
  <si>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</si>
  <si>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</si>
  <si>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</si>
  <si>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</si>
  <si>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</si>
  <si>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</si>
  <si>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</si>
  <si>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</si>
  <si>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</si>
  <si>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</si>
  <si>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</si>
  <si>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</si>
  <si>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</si>
  <si>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</si>
  <si>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</si>
  <si>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</si>
  <si>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</si>
  <si>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</si>
  <si>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</si>
  <si>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</si>
  <si>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</si>
  <si>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</si>
  <si>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</si>
  <si>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</si>
  <si>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</si>
  <si>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</si>
  <si>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</si>
  <si>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</si>
  <si>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</si>
  <si>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</si>
  <si>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</si>
  <si>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</si>
  <si>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</si>
  <si>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</si>
  <si>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</si>
  <si>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</si>
  <si>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</si>
  <si>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</si>
  <si>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</si>
  <si>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</si>
  <si>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</si>
  <si>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</si>
  <si>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</si>
  <si>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</si>
  <si>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</si>
  <si>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</si>
  <si>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</si>
  <si>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</si>
  <si>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</si>
  <si>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</si>
  <si>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</si>
  <si>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</si>
  <si>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</si>
  <si>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</si>
  <si>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</si>
  <si>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</si>
  <si>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</si>
  <si>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</si>
  <si>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</si>
  <si>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</si>
  <si>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</si>
  <si>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</si>
  <si>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</si>
  <si>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</si>
  <si>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</si>
  <si>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</si>
  <si>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</si>
  <si>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</si>
  <si>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佑奈</t>
    <rPh sb="0" eb="2">
      <t>ユウナ</t>
    </rPh>
    <phoneticPr fontId="2"/>
  </si>
  <si>
    <t>髙橋</t>
    <rPh sb="0" eb="2">
      <t>タカハシ</t>
    </rPh>
    <phoneticPr fontId="2"/>
  </si>
  <si>
    <t>金子</t>
    <rPh sb="0" eb="2">
      <t>カn</t>
    </rPh>
    <phoneticPr fontId="2"/>
  </si>
  <si>
    <t>萌恵</t>
    <rPh sb="0" eb="1">
      <t>モエ</t>
    </rPh>
    <rPh sb="1" eb="2">
      <t>ヱ</t>
    </rPh>
    <phoneticPr fontId="2"/>
  </si>
  <si>
    <t>福本</t>
    <rPh sb="0" eb="2">
      <t>フクモt</t>
    </rPh>
    <phoneticPr fontId="2"/>
  </si>
  <si>
    <t>あすか</t>
    <phoneticPr fontId="2"/>
  </si>
  <si>
    <t>中川</t>
    <rPh sb="0" eb="2">
      <t>ナカガw</t>
    </rPh>
    <phoneticPr fontId="2"/>
  </si>
  <si>
    <t>美月</t>
    <rPh sb="0" eb="2">
      <t>ミツk</t>
    </rPh>
    <phoneticPr fontId="2"/>
  </si>
  <si>
    <t>島谷</t>
    <rPh sb="0" eb="2">
      <t>シマy</t>
    </rPh>
    <phoneticPr fontId="2"/>
  </si>
  <si>
    <t>沙都</t>
    <rPh sb="0" eb="2">
      <t>サト</t>
    </rPh>
    <phoneticPr fontId="2"/>
  </si>
  <si>
    <t>三ツ井</t>
    <rPh sb="0" eb="1">
      <t>Mitsui</t>
    </rPh>
    <phoneticPr fontId="2"/>
  </si>
  <si>
    <t>理菜</t>
    <rPh sb="0" eb="2">
      <t>リナ</t>
    </rPh>
    <phoneticPr fontId="2"/>
  </si>
  <si>
    <t>岩田</t>
    <rPh sb="0" eb="2">
      <t>イワt</t>
    </rPh>
    <phoneticPr fontId="2"/>
  </si>
  <si>
    <t>さずね</t>
    <phoneticPr fontId="2"/>
  </si>
  <si>
    <t>伊東</t>
    <rPh sb="0" eb="2">
      <t>イト</t>
    </rPh>
    <phoneticPr fontId="2"/>
  </si>
  <si>
    <t>くるみ</t>
    <phoneticPr fontId="2"/>
  </si>
  <si>
    <t>小川</t>
    <rPh sb="0" eb="2">
      <t>オガw</t>
    </rPh>
    <phoneticPr fontId="2"/>
  </si>
  <si>
    <t>麗子</t>
    <rPh sb="0" eb="2">
      <t>レイk</t>
    </rPh>
    <phoneticPr fontId="2"/>
  </si>
  <si>
    <t>岩井</t>
    <rPh sb="0" eb="2">
      <t>イワ</t>
    </rPh>
    <phoneticPr fontId="2"/>
  </si>
  <si>
    <t>美沙</t>
    <rPh sb="0" eb="2">
      <t>ミサキ</t>
    </rPh>
    <phoneticPr fontId="2"/>
  </si>
  <si>
    <t>杉本</t>
    <rPh sb="0" eb="2">
      <t>スギモt</t>
    </rPh>
    <phoneticPr fontId="2"/>
  </si>
  <si>
    <t>寧々</t>
    <rPh sb="0" eb="1">
      <t>ネネ</t>
    </rPh>
    <phoneticPr fontId="2"/>
  </si>
  <si>
    <t>信岡</t>
    <rPh sb="0" eb="2">
      <t>ノブ</t>
    </rPh>
    <phoneticPr fontId="2"/>
  </si>
  <si>
    <t>茉林</t>
    <rPh sb="0" eb="1">
      <t>Marika</t>
    </rPh>
    <rPh sb="1" eb="2">
      <t>ハヤs</t>
    </rPh>
    <phoneticPr fontId="2"/>
  </si>
  <si>
    <t>まりん</t>
    <phoneticPr fontId="2"/>
  </si>
  <si>
    <t>のぶおか</t>
    <phoneticPr fontId="2"/>
  </si>
  <si>
    <t>たかはし</t>
    <phoneticPr fontId="2"/>
  </si>
  <si>
    <t>ゆうな</t>
    <phoneticPr fontId="2"/>
  </si>
  <si>
    <t>かねこ</t>
    <phoneticPr fontId="2"/>
  </si>
  <si>
    <t>もえ</t>
    <phoneticPr fontId="2"/>
  </si>
  <si>
    <t>ふくもと</t>
    <phoneticPr fontId="2"/>
  </si>
  <si>
    <t>なかがわ</t>
    <phoneticPr fontId="2"/>
  </si>
  <si>
    <t>みつき</t>
    <phoneticPr fontId="2"/>
  </si>
  <si>
    <t>しまや</t>
    <phoneticPr fontId="2"/>
  </si>
  <si>
    <t>さと</t>
    <phoneticPr fontId="2"/>
  </si>
  <si>
    <t>みつい</t>
    <phoneticPr fontId="2"/>
  </si>
  <si>
    <t>りな</t>
    <phoneticPr fontId="2"/>
  </si>
  <si>
    <t>いわた</t>
    <phoneticPr fontId="2"/>
  </si>
  <si>
    <t>いとう</t>
    <phoneticPr fontId="2"/>
  </si>
  <si>
    <t>おがわ</t>
    <phoneticPr fontId="2"/>
  </si>
  <si>
    <t>りこ</t>
    <phoneticPr fontId="2"/>
  </si>
  <si>
    <t>いわい</t>
    <phoneticPr fontId="2"/>
  </si>
  <si>
    <t>みさ</t>
    <phoneticPr fontId="2"/>
  </si>
  <si>
    <t>すぎもと</t>
    <phoneticPr fontId="2"/>
  </si>
  <si>
    <t>ねね</t>
    <phoneticPr fontId="2"/>
  </si>
  <si>
    <t>山﨑</t>
    <rPh sb="0" eb="2">
      <t>ヤマザキ</t>
    </rPh>
    <phoneticPr fontId="2"/>
  </si>
  <si>
    <t>仁</t>
    <phoneticPr fontId="2"/>
  </si>
  <si>
    <t>島田</t>
    <rPh sb="0" eb="2">
      <t>シマd</t>
    </rPh>
    <phoneticPr fontId="2"/>
  </si>
  <si>
    <t>翔太郎</t>
    <rPh sb="0" eb="3">
      <t>ショウt</t>
    </rPh>
    <phoneticPr fontId="2"/>
  </si>
  <si>
    <t>しまだ</t>
    <phoneticPr fontId="2"/>
  </si>
  <si>
    <t>しょうたろう</t>
    <phoneticPr fontId="2"/>
  </si>
  <si>
    <t>やまざき</t>
    <phoneticPr fontId="2"/>
  </si>
  <si>
    <t>ひとし</t>
    <phoneticPr fontId="2"/>
  </si>
  <si>
    <t>佑奈</t>
    <rPh sb="0" eb="1">
      <t>ユウナ</t>
    </rPh>
    <rPh sb="1" eb="2">
      <t>ナ</t>
    </rPh>
    <phoneticPr fontId="2"/>
  </si>
  <si>
    <t>三浦</t>
    <rPh sb="0" eb="2">
      <t>ミウr</t>
    </rPh>
    <phoneticPr fontId="2"/>
  </si>
  <si>
    <t>絢華</t>
    <rPh sb="0" eb="1">
      <t>アヤカ</t>
    </rPh>
    <rPh sb="1" eb="2">
      <t>ハn</t>
    </rPh>
    <phoneticPr fontId="2"/>
  </si>
  <si>
    <t>あやか</t>
    <phoneticPr fontId="2"/>
  </si>
  <si>
    <t>みうら</t>
    <phoneticPr fontId="2"/>
  </si>
  <si>
    <t>神奈川県横浜市磯子区森五丁目２２番１号</t>
    <rPh sb="0" eb="11">
      <t>カナガw</t>
    </rPh>
    <rPh sb="11" eb="14">
      <t>５チョ</t>
    </rPh>
    <phoneticPr fontId="2"/>
  </si>
  <si>
    <t>045</t>
    <phoneticPr fontId="2"/>
  </si>
  <si>
    <t>761</t>
    <phoneticPr fontId="2"/>
  </si>
  <si>
    <t>2321</t>
    <phoneticPr fontId="2"/>
  </si>
  <si>
    <t>235</t>
    <phoneticPr fontId="2"/>
  </si>
  <si>
    <t>0023</t>
    <phoneticPr fontId="2"/>
  </si>
  <si>
    <t>754</t>
    <phoneticPr fontId="2"/>
  </si>
  <si>
    <t>6719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</si>
</sst>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2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2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theme="0"/>
  </sheetPr>
  <dimension ref="A1:BI490"/>
  <sheetViews>
    <sheetView showZeros="0" view="pageBreakPreview" topLeftCell="B25" zoomScale="125" zoomScaleSheetLayoutView="70" workbookViewId="0">
      <selection activeCell="B1" sqref="B1"/>
    </sheetView>
  </sheetViews>
  <sheetFormatPr baseColWidth="12" defaultColWidth="38.33203125" defaultRowHeight="15" x14ac:dyDescent="0.15"/>
  <cols>
    <col min="1" max="1" width="7.5" style="34" hidden="1" customWidth="1"/>
    <col min="2" max="2" width="6.3320312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640625" style="35" hidden="1" customWidth="1"/>
    <col min="7" max="7" width="7.5" style="34" customWidth="1"/>
    <col min="8" max="8" width="6.3320312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640625" style="35" hidden="1" customWidth="1"/>
    <col min="13" max="13" width="7.5" style="34" customWidth="1"/>
    <col min="14" max="14" width="6.3320312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640625" style="11" hidden="1" customWidth="1"/>
    <col min="19" max="19" width="7.5" style="11" customWidth="1"/>
    <col min="20" max="20" width="6.3320312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640625" style="11" hidden="1" customWidth="1"/>
    <col min="25" max="25" width="7.5" style="11" customWidth="1"/>
    <col min="26" max="26" width="6.3320312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640625" style="11" hidden="1" customWidth="1"/>
    <col min="31" max="31" width="7.5" style="11" customWidth="1"/>
    <col min="32" max="32" width="6.3320312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640625" style="11" hidden="1" customWidth="1"/>
    <col min="37" max="37" width="7.5" style="11" customWidth="1"/>
    <col min="38" max="38" width="6.3320312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640625" style="11" hidden="1" customWidth="1"/>
    <col min="43" max="43" width="7.5" style="11" customWidth="1"/>
    <col min="44" max="44" width="6.3320312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640625" style="11" hidden="1" customWidth="1"/>
    <col min="49" max="49" width="7.5" style="11" customWidth="1"/>
    <col min="50" max="50" width="6.3320312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640625" style="11" hidden="1" customWidth="1"/>
    <col min="55" max="55" width="7.5" style="11" customWidth="1"/>
    <col min="56" max="56" width="6.3320312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640625" style="11" hidden="1" customWidth="1"/>
    <col min="61" max="61" width="7.5" style="11" customWidth="1"/>
    <col min="62" max="62" width="24.33203125" style="11" customWidth="1"/>
    <col min="63" max="63" width="8.5" style="11" bestFit="1" customWidth="1"/>
    <col min="64" max="64" width="2.33203125" style="11" customWidth="1"/>
    <col min="65" max="65" width="10.33203125" style="11" customWidth="1"/>
    <col min="66" max="66" width="41.83203125" style="11" bestFit="1" customWidth="1"/>
    <col min="67" max="67" width="4.1640625" style="11" customWidth="1"/>
    <col min="68" max="68" width="10.33203125" style="11" bestFit="1" customWidth="1"/>
    <col min="69" max="69" width="24.33203125" style="11" customWidth="1"/>
    <col min="70" max="70" width="8.5" style="11" bestFit="1" customWidth="1"/>
    <col min="71" max="71" width="2.33203125" style="11" customWidth="1"/>
    <col min="72" max="72" width="10.33203125" style="11" customWidth="1"/>
    <col min="73" max="73" width="41.83203125" style="11" bestFit="1" customWidth="1"/>
    <col min="74" max="74" width="4.1640625" style="11" customWidth="1"/>
    <col min="75" max="75" width="10.33203125" style="11" bestFit="1" customWidth="1"/>
    <col min="76" max="76" width="24.33203125" style="11" customWidth="1"/>
    <col min="77" max="77" width="8.5" style="11" bestFit="1" customWidth="1"/>
    <col min="78" max="78" width="2.33203125" style="11" customWidth="1"/>
    <col min="79" max="79" width="10.33203125" style="11" customWidth="1"/>
    <col min="80" max="80" width="41.83203125" style="11" bestFit="1" customWidth="1"/>
    <col min="81" max="81" width="4.1640625" style="11" customWidth="1"/>
    <col min="82" max="82" width="10.33203125" style="11" bestFit="1" customWidth="1"/>
    <col min="83" max="16384" width="38.3320312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rgb="FFFF0000"/>
  </sheetPr>
  <dimension ref="A1:AQ35"/>
  <sheetViews>
    <sheetView view="pageBreakPreview" topLeftCell="A13" zoomScaleSheetLayoutView="100" workbookViewId="0">
      <selection activeCell="B2" sqref="B2:H2"/>
    </sheetView>
  </sheetViews>
  <sheetFormatPr baseColWidth="12" defaultColWidth="2.33203125" defaultRowHeight="14" x14ac:dyDescent="0.15"/>
  <cols>
    <col min="1" max="1" width="8" style="3" customWidth="1"/>
    <col min="2" max="16384" width="2.332031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00B050"/>
  </sheetPr>
  <dimension ref="A1:AQ35"/>
  <sheetViews>
    <sheetView tabSelected="1" view="pageBreakPreview" zoomScaleSheetLayoutView="100" workbookViewId="0">
      <selection activeCell="AP16" sqref="AP16"/>
    </sheetView>
  </sheetViews>
  <sheetFormatPr baseColWidth="12" defaultColWidth="2.33203125" defaultRowHeight="14" x14ac:dyDescent="0.15"/>
  <cols>
    <col min="1" max="1" width="8" style="3" customWidth="1"/>
    <col min="2" max="16384" width="2.33203125" style="3"/>
  </cols>
  <sheetData>
    <row r="1" spans="1:41" ht="75" customHeight="1" thickBot="1" x14ac:dyDescent="0.2">
      <c r="B1" s="233" t="str">
        <f>入力見本!B1</f>
        <v>２０１８（平成３０）年度_x000D_神奈川県中学校バレーボール部活動普及・育成事業_x000D_（指導者研修会兼新人研修会）参加申込書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1138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横浜市立森中学校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740</v>
      </c>
      <c r="AC4" s="220"/>
      <c r="AD4" s="220"/>
      <c r="AE4" s="220"/>
      <c r="AF4" s="4" t="s">
        <v>584</v>
      </c>
      <c r="AG4" s="220" t="s">
        <v>741</v>
      </c>
      <c r="AH4" s="220"/>
      <c r="AI4" s="220"/>
      <c r="AJ4" s="220"/>
      <c r="AK4" s="4" t="s">
        <v>584</v>
      </c>
      <c r="AL4" s="220" t="s">
        <v>742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739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743</v>
      </c>
      <c r="G6" s="200"/>
      <c r="H6" s="37" t="s">
        <v>586</v>
      </c>
      <c r="I6" s="201" t="s">
        <v>744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740</v>
      </c>
      <c r="AC6" s="204"/>
      <c r="AD6" s="204"/>
      <c r="AE6" s="204"/>
      <c r="AF6" s="38" t="s">
        <v>587</v>
      </c>
      <c r="AG6" s="204" t="s">
        <v>745</v>
      </c>
      <c r="AH6" s="204"/>
      <c r="AI6" s="204"/>
      <c r="AJ6" s="204"/>
      <c r="AK6" s="38" t="s">
        <v>587</v>
      </c>
      <c r="AL6" s="204" t="s">
        <v>746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732</v>
      </c>
      <c r="G12" s="181"/>
      <c r="H12" s="181"/>
      <c r="I12" s="181"/>
      <c r="J12" s="181"/>
      <c r="K12" s="181"/>
      <c r="L12" s="181" t="s">
        <v>733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730</v>
      </c>
      <c r="W12" s="185"/>
      <c r="X12" s="185"/>
      <c r="Y12" s="185"/>
      <c r="Z12" s="185"/>
      <c r="AA12" s="185"/>
      <c r="AB12" s="186" t="s">
        <v>731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726</v>
      </c>
      <c r="G13" s="167"/>
      <c r="H13" s="167"/>
      <c r="I13" s="167"/>
      <c r="J13" s="167"/>
      <c r="K13" s="167"/>
      <c r="L13" s="167" t="s">
        <v>727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728</v>
      </c>
      <c r="W13" s="173"/>
      <c r="X13" s="173"/>
      <c r="Y13" s="173"/>
      <c r="Z13" s="173"/>
      <c r="AA13" s="173"/>
      <c r="AB13" s="174" t="s">
        <v>729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 t="s">
        <v>738</v>
      </c>
      <c r="G14" s="86"/>
      <c r="H14" s="86"/>
      <c r="I14" s="86"/>
      <c r="J14" s="86"/>
      <c r="K14" s="86"/>
      <c r="L14" s="86" t="s">
        <v>737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707</v>
      </c>
      <c r="W14" s="86"/>
      <c r="X14" s="86"/>
      <c r="Y14" s="86"/>
      <c r="Z14" s="86"/>
      <c r="AA14" s="86"/>
      <c r="AB14" s="154" t="s">
        <v>708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4" t="s">
        <v>597</v>
      </c>
      <c r="C15" s="145"/>
      <c r="D15" s="145"/>
      <c r="E15" s="146"/>
      <c r="F15" s="78" t="s">
        <v>735</v>
      </c>
      <c r="G15" s="79"/>
      <c r="H15" s="79"/>
      <c r="I15" s="79"/>
      <c r="J15" s="79"/>
      <c r="K15" s="79"/>
      <c r="L15" s="79" t="s">
        <v>736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682</v>
      </c>
      <c r="W15" s="79"/>
      <c r="X15" s="79"/>
      <c r="Y15" s="79"/>
      <c r="Z15" s="79"/>
      <c r="AA15" s="79"/>
      <c r="AB15" s="147" t="s">
        <v>734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119" t="s">
        <v>707</v>
      </c>
      <c r="G20" s="120"/>
      <c r="H20" s="120"/>
      <c r="I20" s="120"/>
      <c r="J20" s="120"/>
      <c r="K20" s="120" t="s">
        <v>708</v>
      </c>
      <c r="L20" s="120"/>
      <c r="M20" s="120"/>
      <c r="N20" s="120"/>
      <c r="O20" s="121"/>
      <c r="P20" s="117">
        <v>2</v>
      </c>
      <c r="Q20" s="117"/>
      <c r="R20" s="108"/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718</v>
      </c>
      <c r="AA20" s="120"/>
      <c r="AB20" s="120"/>
      <c r="AC20" s="120"/>
      <c r="AD20" s="120"/>
      <c r="AE20" s="120" t="s">
        <v>694</v>
      </c>
      <c r="AF20" s="120"/>
      <c r="AG20" s="120"/>
      <c r="AH20" s="120"/>
      <c r="AI20" s="121"/>
      <c r="AJ20" s="117">
        <v>2</v>
      </c>
      <c r="AK20" s="117"/>
      <c r="AL20" s="108"/>
      <c r="AM20" s="109"/>
      <c r="AN20" s="263" t="s">
        <v>599</v>
      </c>
      <c r="AO20" s="264"/>
    </row>
    <row r="21" spans="2:41" ht="30" customHeight="1" x14ac:dyDescent="0.15">
      <c r="B21" s="98"/>
      <c r="C21" s="99"/>
      <c r="D21" s="118"/>
      <c r="E21" s="118"/>
      <c r="F21" s="112" t="s">
        <v>682</v>
      </c>
      <c r="G21" s="113"/>
      <c r="H21" s="113"/>
      <c r="I21" s="113"/>
      <c r="J21" s="113"/>
      <c r="K21" s="113" t="s">
        <v>681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693</v>
      </c>
      <c r="AA21" s="113"/>
      <c r="AB21" s="113"/>
      <c r="AC21" s="113"/>
      <c r="AD21" s="113"/>
      <c r="AE21" s="113" t="s">
        <v>694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5">
      <c r="B22" s="88">
        <v>2</v>
      </c>
      <c r="C22" s="89"/>
      <c r="D22" s="76">
        <v>2</v>
      </c>
      <c r="E22" s="76"/>
      <c r="F22" s="85" t="s">
        <v>709</v>
      </c>
      <c r="G22" s="86"/>
      <c r="H22" s="86"/>
      <c r="I22" s="86"/>
      <c r="J22" s="86"/>
      <c r="K22" s="86" t="s">
        <v>710</v>
      </c>
      <c r="L22" s="86"/>
      <c r="M22" s="86"/>
      <c r="N22" s="86"/>
      <c r="O22" s="87"/>
      <c r="P22" s="76">
        <v>2</v>
      </c>
      <c r="Q22" s="76"/>
      <c r="R22" s="92"/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719</v>
      </c>
      <c r="AA22" s="86"/>
      <c r="AB22" s="86"/>
      <c r="AC22" s="86"/>
      <c r="AD22" s="86"/>
      <c r="AE22" s="86" t="s">
        <v>696</v>
      </c>
      <c r="AF22" s="86"/>
      <c r="AG22" s="86"/>
      <c r="AH22" s="86"/>
      <c r="AI22" s="87"/>
      <c r="AJ22" s="76">
        <v>2</v>
      </c>
      <c r="AK22" s="76"/>
      <c r="AL22" s="92"/>
      <c r="AM22" s="93"/>
      <c r="AN22" s="261" t="s">
        <v>544</v>
      </c>
      <c r="AO22" s="262"/>
    </row>
    <row r="23" spans="2:41" ht="30" customHeight="1" x14ac:dyDescent="0.15">
      <c r="B23" s="106"/>
      <c r="C23" s="107"/>
      <c r="D23" s="100"/>
      <c r="E23" s="100"/>
      <c r="F23" s="103" t="s">
        <v>683</v>
      </c>
      <c r="G23" s="104"/>
      <c r="H23" s="104"/>
      <c r="I23" s="104"/>
      <c r="J23" s="104"/>
      <c r="K23" s="104" t="s">
        <v>684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695</v>
      </c>
      <c r="AA23" s="104"/>
      <c r="AB23" s="104"/>
      <c r="AC23" s="104"/>
      <c r="AD23" s="104"/>
      <c r="AE23" s="104" t="s">
        <v>696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3</v>
      </c>
      <c r="E24" s="76"/>
      <c r="F24" s="85" t="s">
        <v>711</v>
      </c>
      <c r="G24" s="86"/>
      <c r="H24" s="86"/>
      <c r="I24" s="86"/>
      <c r="J24" s="86"/>
      <c r="K24" s="86" t="s">
        <v>686</v>
      </c>
      <c r="L24" s="86"/>
      <c r="M24" s="86"/>
      <c r="N24" s="86"/>
      <c r="O24" s="87"/>
      <c r="P24" s="76">
        <v>2</v>
      </c>
      <c r="Q24" s="76"/>
      <c r="R24" s="92"/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720</v>
      </c>
      <c r="AA24" s="86"/>
      <c r="AB24" s="86"/>
      <c r="AC24" s="86"/>
      <c r="AD24" s="86"/>
      <c r="AE24" s="86" t="s">
        <v>721</v>
      </c>
      <c r="AF24" s="86"/>
      <c r="AG24" s="86"/>
      <c r="AH24" s="86"/>
      <c r="AI24" s="87"/>
      <c r="AJ24" s="76">
        <v>1</v>
      </c>
      <c r="AK24" s="76"/>
      <c r="AL24" s="92"/>
      <c r="AM24" s="93"/>
      <c r="AN24" s="261" t="s">
        <v>544</v>
      </c>
      <c r="AO24" s="262"/>
    </row>
    <row r="25" spans="2:41" ht="30" customHeight="1" x14ac:dyDescent="0.15">
      <c r="B25" s="98"/>
      <c r="C25" s="99"/>
      <c r="D25" s="100"/>
      <c r="E25" s="100"/>
      <c r="F25" s="103" t="s">
        <v>685</v>
      </c>
      <c r="G25" s="104"/>
      <c r="H25" s="104"/>
      <c r="I25" s="104"/>
      <c r="J25" s="104"/>
      <c r="K25" s="104" t="s">
        <v>686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697</v>
      </c>
      <c r="AA25" s="104"/>
      <c r="AB25" s="104"/>
      <c r="AC25" s="104"/>
      <c r="AD25" s="104"/>
      <c r="AE25" s="104" t="s">
        <v>698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4</v>
      </c>
      <c r="E26" s="76"/>
      <c r="F26" s="85" t="s">
        <v>712</v>
      </c>
      <c r="G26" s="86"/>
      <c r="H26" s="86"/>
      <c r="I26" s="86"/>
      <c r="J26" s="86"/>
      <c r="K26" s="86" t="s">
        <v>713</v>
      </c>
      <c r="L26" s="86"/>
      <c r="M26" s="86"/>
      <c r="N26" s="86"/>
      <c r="O26" s="87"/>
      <c r="P26" s="76">
        <v>2</v>
      </c>
      <c r="Q26" s="76"/>
      <c r="R26" s="92"/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722</v>
      </c>
      <c r="AA26" s="86"/>
      <c r="AB26" s="86"/>
      <c r="AC26" s="86"/>
      <c r="AD26" s="86"/>
      <c r="AE26" s="86" t="s">
        <v>723</v>
      </c>
      <c r="AF26" s="86"/>
      <c r="AG26" s="86"/>
      <c r="AH26" s="86"/>
      <c r="AI26" s="87"/>
      <c r="AJ26" s="76">
        <v>1</v>
      </c>
      <c r="AK26" s="76"/>
      <c r="AL26" s="92"/>
      <c r="AM26" s="93"/>
      <c r="AN26" s="261" t="s">
        <v>544</v>
      </c>
      <c r="AO26" s="262"/>
    </row>
    <row r="27" spans="2:41" ht="30" customHeight="1" x14ac:dyDescent="0.15">
      <c r="B27" s="106"/>
      <c r="C27" s="107"/>
      <c r="D27" s="100"/>
      <c r="E27" s="100"/>
      <c r="F27" s="103" t="s">
        <v>687</v>
      </c>
      <c r="G27" s="104"/>
      <c r="H27" s="104"/>
      <c r="I27" s="104"/>
      <c r="J27" s="104"/>
      <c r="K27" s="104" t="s">
        <v>688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699</v>
      </c>
      <c r="AA27" s="104"/>
      <c r="AB27" s="104"/>
      <c r="AC27" s="104"/>
      <c r="AD27" s="104"/>
      <c r="AE27" s="104" t="s">
        <v>700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5</v>
      </c>
      <c r="E28" s="76"/>
      <c r="F28" s="85" t="s">
        <v>714</v>
      </c>
      <c r="G28" s="86"/>
      <c r="H28" s="86"/>
      <c r="I28" s="86"/>
      <c r="J28" s="86"/>
      <c r="K28" s="86" t="s">
        <v>715</v>
      </c>
      <c r="L28" s="86"/>
      <c r="M28" s="86"/>
      <c r="N28" s="86"/>
      <c r="O28" s="87"/>
      <c r="P28" s="76">
        <v>2</v>
      </c>
      <c r="Q28" s="76"/>
      <c r="R28" s="92"/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724</v>
      </c>
      <c r="AA28" s="86"/>
      <c r="AB28" s="86"/>
      <c r="AC28" s="86"/>
      <c r="AD28" s="86"/>
      <c r="AE28" s="86" t="s">
        <v>725</v>
      </c>
      <c r="AF28" s="86"/>
      <c r="AG28" s="86"/>
      <c r="AH28" s="86"/>
      <c r="AI28" s="87"/>
      <c r="AJ28" s="76">
        <v>1</v>
      </c>
      <c r="AK28" s="76"/>
      <c r="AL28" s="92"/>
      <c r="AM28" s="93"/>
      <c r="AN28" s="261" t="s">
        <v>544</v>
      </c>
      <c r="AO28" s="262"/>
    </row>
    <row r="29" spans="2:41" ht="30" customHeight="1" x14ac:dyDescent="0.15">
      <c r="B29" s="98"/>
      <c r="C29" s="99"/>
      <c r="D29" s="100"/>
      <c r="E29" s="100"/>
      <c r="F29" s="103" t="s">
        <v>689</v>
      </c>
      <c r="G29" s="104"/>
      <c r="H29" s="104"/>
      <c r="I29" s="104"/>
      <c r="J29" s="104"/>
      <c r="K29" s="104" t="s">
        <v>690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701</v>
      </c>
      <c r="AA29" s="104"/>
      <c r="AB29" s="104"/>
      <c r="AC29" s="104"/>
      <c r="AD29" s="104"/>
      <c r="AE29" s="104" t="s">
        <v>702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6</v>
      </c>
      <c r="E30" s="76"/>
      <c r="F30" s="85" t="s">
        <v>716</v>
      </c>
      <c r="G30" s="86"/>
      <c r="H30" s="86"/>
      <c r="I30" s="86"/>
      <c r="J30" s="86"/>
      <c r="K30" s="86" t="s">
        <v>717</v>
      </c>
      <c r="L30" s="86"/>
      <c r="M30" s="86"/>
      <c r="N30" s="86"/>
      <c r="O30" s="87"/>
      <c r="P30" s="76">
        <v>2</v>
      </c>
      <c r="Q30" s="76"/>
      <c r="R30" s="92"/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706</v>
      </c>
      <c r="AA30" s="86"/>
      <c r="AB30" s="86"/>
      <c r="AC30" s="86"/>
      <c r="AD30" s="86"/>
      <c r="AE30" s="86" t="s">
        <v>705</v>
      </c>
      <c r="AF30" s="86"/>
      <c r="AG30" s="86"/>
      <c r="AH30" s="86"/>
      <c r="AI30" s="87"/>
      <c r="AJ30" s="76">
        <v>1</v>
      </c>
      <c r="AK30" s="76"/>
      <c r="AL30" s="92"/>
      <c r="AM30" s="93"/>
      <c r="AN30" s="261" t="s">
        <v>544</v>
      </c>
      <c r="AO30" s="262"/>
    </row>
    <row r="31" spans="2:41" ht="30" customHeight="1" thickBot="1" x14ac:dyDescent="0.2">
      <c r="B31" s="90"/>
      <c r="C31" s="91"/>
      <c r="D31" s="77"/>
      <c r="E31" s="77"/>
      <c r="F31" s="78" t="s">
        <v>691</v>
      </c>
      <c r="G31" s="79"/>
      <c r="H31" s="79"/>
      <c r="I31" s="79"/>
      <c r="J31" s="79"/>
      <c r="K31" s="79" t="s">
        <v>692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703</v>
      </c>
      <c r="AA31" s="79"/>
      <c r="AB31" s="79"/>
      <c r="AC31" s="79"/>
      <c r="AD31" s="79"/>
      <c r="AE31" s="79" t="s">
        <v>704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indexed="12"/>
  </sheetPr>
  <dimension ref="A1:AN26"/>
  <sheetViews>
    <sheetView showGridLines="0" view="pageBreakPreview" zoomScaleSheetLayoutView="100" workbookViewId="0">
      <selection sqref="A1:AN1"/>
    </sheetView>
  </sheetViews>
  <sheetFormatPr baseColWidth="12" defaultColWidth="2.33203125" defaultRowHeight="14" x14ac:dyDescent="0.15"/>
  <cols>
    <col min="1" max="16384" width="2.33203125" style="3"/>
  </cols>
  <sheetData>
    <row r="1" spans="1:40" ht="75" customHeight="1" thickBot="1" x14ac:dyDescent="0.2">
      <c r="A1" s="307" t="str">
        <f>入力見本!B1</f>
        <v>２０１８（平成３０）年度_x000D_神奈川県中学校バレーボール部活動普及・育成事業_x000D_（指導者研修会兼新人研修会）参加申込書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1138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0" t="s">
        <v>2</v>
      </c>
      <c r="B3" s="351"/>
      <c r="C3" s="351"/>
      <c r="D3" s="352"/>
      <c r="E3" s="310" t="str">
        <f>CONCATENATE(入力!F3,"　　",入力!F8)</f>
        <v>横浜市立森中学校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5">
      <c r="A7" s="150" t="s">
        <v>0</v>
      </c>
      <c r="B7" s="151"/>
      <c r="C7" s="151"/>
      <c r="D7" s="152"/>
      <c r="E7" s="330" t="str">
        <f>IF(入力!F12="","",入力!F12)</f>
        <v>やまざき</v>
      </c>
      <c r="F7" s="331"/>
      <c r="G7" s="331"/>
      <c r="H7" s="331"/>
      <c r="I7" s="331"/>
      <c r="J7" s="331"/>
      <c r="K7" s="331" t="str">
        <f>IF(入力!L12="","",入力!L12)</f>
        <v>ひとし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しまだ</v>
      </c>
      <c r="V7" s="151"/>
      <c r="W7" s="151"/>
      <c r="X7" s="151"/>
      <c r="Y7" s="151"/>
      <c r="Z7" s="333"/>
      <c r="AA7" s="313" t="str">
        <f>IF(入力!AB12="","",入力!AB12)</f>
        <v>しょうたろう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">
      <c r="A8" s="163" t="s">
        <v>6</v>
      </c>
      <c r="B8" s="164"/>
      <c r="C8" s="164"/>
      <c r="D8" s="165"/>
      <c r="E8" s="353" t="str">
        <f>IF(入力!F13="","",入力!F13)</f>
        <v>山﨑</v>
      </c>
      <c r="F8" s="354"/>
      <c r="G8" s="354"/>
      <c r="H8" s="354"/>
      <c r="I8" s="354"/>
      <c r="J8" s="354"/>
      <c r="K8" s="354" t="str">
        <f>IF(入力!L13="","",入力!L13)</f>
        <v>仁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島田</v>
      </c>
      <c r="V8" s="322"/>
      <c r="W8" s="322"/>
      <c r="X8" s="322"/>
      <c r="Y8" s="322"/>
      <c r="Z8" s="323"/>
      <c r="AA8" s="324" t="str">
        <f>IF(入力!AB13="","",入力!AB13)</f>
        <v>翔太郎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>みうら</v>
      </c>
      <c r="F9" s="151"/>
      <c r="G9" s="151"/>
      <c r="H9" s="151"/>
      <c r="I9" s="151"/>
      <c r="J9" s="333"/>
      <c r="K9" s="313" t="str">
        <f>IF(入力!L14="","",入力!L14)</f>
        <v>あやか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たかはし</v>
      </c>
      <c r="V9" s="151"/>
      <c r="W9" s="151"/>
      <c r="X9" s="151"/>
      <c r="Y9" s="151"/>
      <c r="Z9" s="333"/>
      <c r="AA9" s="313" t="str">
        <f>IF(入力!AB14="","",入力!AB14)</f>
        <v>ゆうな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38" t="str">
        <f>IF(入力!F15="","",入力!F15)</f>
        <v>三浦</v>
      </c>
      <c r="F10" s="339"/>
      <c r="G10" s="339"/>
      <c r="H10" s="339"/>
      <c r="I10" s="339"/>
      <c r="J10" s="340"/>
      <c r="K10" s="341" t="str">
        <f>IF(入力!L15="","",入力!L15)</f>
        <v>絢華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髙橋</v>
      </c>
      <c r="V10" s="339"/>
      <c r="W10" s="339"/>
      <c r="X10" s="339"/>
      <c r="Y10" s="339"/>
      <c r="Z10" s="340"/>
      <c r="AA10" s="341" t="str">
        <f>IF(入力!AB15="","",入力!AB15)</f>
        <v>佑奈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たかはし</v>
      </c>
      <c r="F15" s="290"/>
      <c r="G15" s="290"/>
      <c r="H15" s="290"/>
      <c r="I15" s="290"/>
      <c r="J15" s="290" t="str">
        <f>IF(入力!K20="","",入力!K20)</f>
        <v>ゆうな</v>
      </c>
      <c r="K15" s="290"/>
      <c r="L15" s="290"/>
      <c r="M15" s="290"/>
      <c r="N15" s="291"/>
      <c r="O15" s="293">
        <f>IF(入力!P20="","",入力!P20)</f>
        <v>2</v>
      </c>
      <c r="P15" s="293"/>
      <c r="Q15" s="295" t="str">
        <f>IF(入力!R20="","",入力!R20)</f>
        <v/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いわた</v>
      </c>
      <c r="Z15" s="290"/>
      <c r="AA15" s="290"/>
      <c r="AB15" s="290"/>
      <c r="AC15" s="290"/>
      <c r="AD15" s="290" t="str">
        <f>IF(入力!AE20="","",入力!AE20)</f>
        <v>さずね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 t="str">
        <f>IF(入力!AL20="","",入力!AL20)</f>
        <v/>
      </c>
      <c r="AL15" s="296"/>
      <c r="AM15" s="295" t="str">
        <f>IF(入力!AN20="","",入力!AN20)</f>
        <v>○</v>
      </c>
      <c r="AN15" s="297"/>
    </row>
    <row r="16" spans="1:40" ht="37.5" customHeight="1" x14ac:dyDescent="0.15">
      <c r="A16" s="98"/>
      <c r="B16" s="99"/>
      <c r="C16" s="294"/>
      <c r="D16" s="294"/>
      <c r="E16" s="306" t="str">
        <f>IF(入力!F21="","",入力!F21)</f>
        <v>髙橋</v>
      </c>
      <c r="F16" s="304"/>
      <c r="G16" s="304"/>
      <c r="H16" s="304"/>
      <c r="I16" s="304"/>
      <c r="J16" s="304" t="str">
        <f>IF(入力!K21="","",入力!K21)</f>
        <v>佑奈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岩田</v>
      </c>
      <c r="Z16" s="304"/>
      <c r="AA16" s="304"/>
      <c r="AB16" s="304"/>
      <c r="AC16" s="304"/>
      <c r="AD16" s="304" t="str">
        <f>IF(入力!AE21="","",入力!AE21)</f>
        <v>さずね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5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かねこ</v>
      </c>
      <c r="F17" s="285"/>
      <c r="G17" s="285"/>
      <c r="H17" s="285"/>
      <c r="I17" s="285"/>
      <c r="J17" s="285" t="str">
        <f>IF(入力!K22="","",入力!K22)</f>
        <v>もえ</v>
      </c>
      <c r="K17" s="285"/>
      <c r="L17" s="285"/>
      <c r="M17" s="285"/>
      <c r="N17" s="286"/>
      <c r="O17" s="287">
        <f>IF(入力!P22="","",入力!P22)</f>
        <v>2</v>
      </c>
      <c r="P17" s="287"/>
      <c r="Q17" s="279" t="str">
        <f>IF(入力!R22="","",入力!R22)</f>
        <v/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いとう</v>
      </c>
      <c r="Z17" s="285"/>
      <c r="AA17" s="285"/>
      <c r="AB17" s="285"/>
      <c r="AC17" s="285"/>
      <c r="AD17" s="285" t="str">
        <f>IF(入力!AE22="","",入力!AE22)</f>
        <v>くるみ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 t="str">
        <f>IF(入力!AL22="","",入力!AL22)</f>
        <v/>
      </c>
      <c r="AL17" s="191"/>
      <c r="AM17" s="280" t="str">
        <f>IF(入力!AN22="","",入力!AN22)</f>
        <v>○</v>
      </c>
      <c r="AN17" s="281"/>
    </row>
    <row r="18" spans="1:40" ht="37.5" customHeight="1" x14ac:dyDescent="0.15">
      <c r="A18" s="106"/>
      <c r="B18" s="107"/>
      <c r="C18" s="288"/>
      <c r="D18" s="288"/>
      <c r="E18" s="277" t="str">
        <f>IF(入力!F23="","",入力!F23)</f>
        <v>金子</v>
      </c>
      <c r="F18" s="278"/>
      <c r="G18" s="278"/>
      <c r="H18" s="278"/>
      <c r="I18" s="278"/>
      <c r="J18" s="278" t="str">
        <f>IF(入力!K23="","",入力!K23)</f>
        <v>萌恵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伊東</v>
      </c>
      <c r="Z18" s="278"/>
      <c r="AA18" s="278"/>
      <c r="AB18" s="278"/>
      <c r="AC18" s="278"/>
      <c r="AD18" s="278" t="str">
        <f>IF(入力!AE23="","",入力!AE23)</f>
        <v>くるみ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5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ふくもと</v>
      </c>
      <c r="F19" s="285"/>
      <c r="G19" s="285"/>
      <c r="H19" s="285"/>
      <c r="I19" s="285"/>
      <c r="J19" s="285" t="str">
        <f>IF(入力!K24="","",入力!K24)</f>
        <v>あすか</v>
      </c>
      <c r="K19" s="285"/>
      <c r="L19" s="285"/>
      <c r="M19" s="285"/>
      <c r="N19" s="286"/>
      <c r="O19" s="287">
        <f>IF(入力!P24="","",入力!P24)</f>
        <v>2</v>
      </c>
      <c r="P19" s="287"/>
      <c r="Q19" s="279" t="str">
        <f>IF(入力!R24="","",入力!R24)</f>
        <v/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おがわ</v>
      </c>
      <c r="Z19" s="285"/>
      <c r="AA19" s="285"/>
      <c r="AB19" s="285"/>
      <c r="AC19" s="285"/>
      <c r="AD19" s="285" t="str">
        <f>IF(入力!AE24="","",入力!AE24)</f>
        <v>りこ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 t="str">
        <f>IF(入力!AL24="","",入力!AL24)</f>
        <v/>
      </c>
      <c r="AL19" s="191"/>
      <c r="AM19" s="280" t="str">
        <f>IF(入力!AN24="","",入力!AN24)</f>
        <v>○</v>
      </c>
      <c r="AN19" s="281"/>
    </row>
    <row r="20" spans="1:40" ht="37.5" customHeight="1" x14ac:dyDescent="0.15">
      <c r="A20" s="98"/>
      <c r="B20" s="99"/>
      <c r="C20" s="288"/>
      <c r="D20" s="288"/>
      <c r="E20" s="277" t="str">
        <f>IF(入力!F25="","",入力!F25)</f>
        <v>福本</v>
      </c>
      <c r="F20" s="278"/>
      <c r="G20" s="278"/>
      <c r="H20" s="278"/>
      <c r="I20" s="278"/>
      <c r="J20" s="278" t="str">
        <f>IF(入力!K25="","",入力!K25)</f>
        <v>あすか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小川</v>
      </c>
      <c r="Z20" s="278"/>
      <c r="AA20" s="278"/>
      <c r="AB20" s="278"/>
      <c r="AC20" s="278"/>
      <c r="AD20" s="278" t="str">
        <f>IF(入力!AE25="","",入力!AE25)</f>
        <v>麗子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5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なかがわ</v>
      </c>
      <c r="F21" s="285"/>
      <c r="G21" s="285"/>
      <c r="H21" s="285"/>
      <c r="I21" s="285"/>
      <c r="J21" s="285" t="str">
        <f>IF(入力!K26="","",入力!K26)</f>
        <v>みつき</v>
      </c>
      <c r="K21" s="285"/>
      <c r="L21" s="285"/>
      <c r="M21" s="285"/>
      <c r="N21" s="286"/>
      <c r="O21" s="287">
        <f>IF(入力!P26="","",入力!P26)</f>
        <v>2</v>
      </c>
      <c r="P21" s="287"/>
      <c r="Q21" s="279" t="str">
        <f>IF(入力!R26="","",入力!R26)</f>
        <v/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いわい</v>
      </c>
      <c r="Z21" s="285"/>
      <c r="AA21" s="285"/>
      <c r="AB21" s="285"/>
      <c r="AC21" s="285"/>
      <c r="AD21" s="285" t="str">
        <f>IF(入力!AE26="","",入力!AE26)</f>
        <v>みさ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 t="str">
        <f>IF(入力!AL26="","",入力!AL26)</f>
        <v/>
      </c>
      <c r="AL21" s="191"/>
      <c r="AM21" s="280" t="str">
        <f>IF(入力!AN26="","",入力!AN26)</f>
        <v>○</v>
      </c>
      <c r="AN21" s="281"/>
    </row>
    <row r="22" spans="1:40" ht="37.5" customHeight="1" x14ac:dyDescent="0.15">
      <c r="A22" s="106"/>
      <c r="B22" s="107"/>
      <c r="C22" s="288"/>
      <c r="D22" s="288"/>
      <c r="E22" s="277" t="str">
        <f>IF(入力!F27="","",入力!F27)</f>
        <v>中川</v>
      </c>
      <c r="F22" s="278"/>
      <c r="G22" s="278"/>
      <c r="H22" s="278"/>
      <c r="I22" s="278"/>
      <c r="J22" s="278" t="str">
        <f>IF(入力!K27="","",入力!K27)</f>
        <v>美月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岩井</v>
      </c>
      <c r="Z22" s="278"/>
      <c r="AA22" s="278"/>
      <c r="AB22" s="278"/>
      <c r="AC22" s="278"/>
      <c r="AD22" s="278" t="str">
        <f>IF(入力!AE27="","",入力!AE27)</f>
        <v>美沙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5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しまや</v>
      </c>
      <c r="F23" s="285"/>
      <c r="G23" s="285"/>
      <c r="H23" s="285"/>
      <c r="I23" s="285"/>
      <c r="J23" s="285" t="str">
        <f>IF(入力!K28="","",入力!K28)</f>
        <v>さと</v>
      </c>
      <c r="K23" s="285"/>
      <c r="L23" s="285"/>
      <c r="M23" s="285"/>
      <c r="N23" s="286"/>
      <c r="O23" s="287">
        <f>IF(入力!P28="","",入力!P28)</f>
        <v>2</v>
      </c>
      <c r="P23" s="287"/>
      <c r="Q23" s="279" t="str">
        <f>IF(入力!R28="","",入力!R28)</f>
        <v/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すぎもと</v>
      </c>
      <c r="Z23" s="285"/>
      <c r="AA23" s="285"/>
      <c r="AB23" s="285"/>
      <c r="AC23" s="285"/>
      <c r="AD23" s="285" t="str">
        <f>IF(入力!AE28="","",入力!AE28)</f>
        <v>ねね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 x14ac:dyDescent="0.15">
      <c r="A24" s="98"/>
      <c r="B24" s="99"/>
      <c r="C24" s="288"/>
      <c r="D24" s="288"/>
      <c r="E24" s="277" t="str">
        <f>IF(入力!F29="","",入力!F29)</f>
        <v>島谷</v>
      </c>
      <c r="F24" s="278"/>
      <c r="G24" s="278"/>
      <c r="H24" s="278"/>
      <c r="I24" s="278"/>
      <c r="J24" s="278" t="str">
        <f>IF(入力!K29="","",入力!K29)</f>
        <v>沙都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杉本</v>
      </c>
      <c r="Z24" s="278"/>
      <c r="AA24" s="278"/>
      <c r="AB24" s="278"/>
      <c r="AC24" s="278"/>
      <c r="AD24" s="278" t="str">
        <f>IF(入力!AE29="","",入力!AE29)</f>
        <v>寧々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5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みつい</v>
      </c>
      <c r="F25" s="285"/>
      <c r="G25" s="285"/>
      <c r="H25" s="285"/>
      <c r="I25" s="285"/>
      <c r="J25" s="285" t="str">
        <f>IF(入力!K30="","",入力!K30)</f>
        <v>りな</v>
      </c>
      <c r="K25" s="285"/>
      <c r="L25" s="285"/>
      <c r="M25" s="285"/>
      <c r="N25" s="286"/>
      <c r="O25" s="287">
        <f>IF(入力!P30="","",入力!P30)</f>
        <v>2</v>
      </c>
      <c r="P25" s="287"/>
      <c r="Q25" s="279" t="str">
        <f>IF(入力!R30="","",入力!R30)</f>
        <v/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のぶおか</v>
      </c>
      <c r="Z25" s="285"/>
      <c r="AA25" s="285"/>
      <c r="AB25" s="285"/>
      <c r="AC25" s="285"/>
      <c r="AD25" s="285" t="str">
        <f>IF(入力!AE30="","",入力!AE30)</f>
        <v>まりん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">
      <c r="A26" s="90"/>
      <c r="B26" s="91"/>
      <c r="C26" s="301"/>
      <c r="D26" s="301"/>
      <c r="E26" s="317" t="str">
        <f>IF(入力!F31="","",入力!F31)</f>
        <v>三ツ井</v>
      </c>
      <c r="F26" s="318"/>
      <c r="G26" s="318"/>
      <c r="H26" s="318"/>
      <c r="I26" s="318"/>
      <c r="J26" s="318" t="str">
        <f>IF(入力!K31="","",入力!K31)</f>
        <v>理菜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信岡</v>
      </c>
      <c r="Z26" s="318"/>
      <c r="AA26" s="318"/>
      <c r="AB26" s="318"/>
      <c r="AC26" s="318"/>
      <c r="AD26" s="318" t="str">
        <f>IF(入力!AE31="","",入力!AE31)</f>
        <v>茉林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theme="3" tint="0.39997558519241921"/>
  </sheetPr>
  <dimension ref="A1:AO352"/>
  <sheetViews>
    <sheetView topLeftCell="A9" zoomScale="130" zoomScaleNormal="130" zoomScalePageLayoutView="130" workbookViewId="0">
      <selection activeCell="R7" sqref="R7"/>
    </sheetView>
  </sheetViews>
  <sheetFormatPr baseColWidth="12" defaultColWidth="9" defaultRowHeight="14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２０１８（平成３０）年度_x000D_神奈川県中学校バレーボール部活動普及・育成事業_x000D_（指導者研修会兼新人研修会）参加申込書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1138</v>
      </c>
      <c r="B7" s="45" t="str">
        <f t="shared" ref="B7:C7" si="0">IF($A$8="","",IF($A$9="",B8,B8&amp;"・"&amp;B9))</f>
        <v>横浜市立森中学校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235</v>
      </c>
      <c r="G7" s="45" t="str">
        <f t="shared" si="1"/>
        <v>0023</v>
      </c>
      <c r="H7" s="45">
        <f t="shared" si="1"/>
        <v>0</v>
      </c>
      <c r="I7" s="45" t="str">
        <f t="shared" si="1"/>
        <v>神奈川県横浜市磯子区森五丁目２２番１号</v>
      </c>
      <c r="J7" s="45">
        <f t="shared" si="1"/>
        <v>0</v>
      </c>
      <c r="K7" s="45" t="str">
        <f t="shared" si="1"/>
        <v>045</v>
      </c>
      <c r="L7" s="45" t="str">
        <f t="shared" si="1"/>
        <v>761</v>
      </c>
      <c r="M7" s="45" t="str">
        <f t="shared" si="1"/>
        <v>2321</v>
      </c>
      <c r="N7" s="45" t="str">
        <f t="shared" si="1"/>
        <v>045</v>
      </c>
      <c r="O7" s="45" t="str">
        <f t="shared" si="1"/>
        <v>754</v>
      </c>
      <c r="P7" s="45" t="str">
        <f t="shared" si="1"/>
        <v>6719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1138</v>
      </c>
      <c r="B8" s="46" t="str">
        <f>IF(入力!$F$3="","",入力!$F$3)</f>
        <v>横浜市立森中学校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235</v>
      </c>
      <c r="G8" s="57" t="str">
        <f>IF(入力!$I$6="","",入力!$I$6)</f>
        <v>0023</v>
      </c>
      <c r="H8" s="46"/>
      <c r="I8" s="46" t="str">
        <f>IF(入力!$L$5="","",入力!$L$5)</f>
        <v>神奈川県横浜市磯子区森五丁目２２番１号</v>
      </c>
      <c r="J8" s="46"/>
      <c r="K8" s="57" t="str">
        <f>IF(入力!$AB$4="","",入力!$AB$4)</f>
        <v>045</v>
      </c>
      <c r="L8" s="57" t="str">
        <f>IF(入力!$AG$4="","",入力!$AG$4)</f>
        <v>761</v>
      </c>
      <c r="M8" s="57" t="str">
        <f>IF(入力!$AL$4="","",入力!$AL$4)</f>
        <v>2321</v>
      </c>
      <c r="N8" s="57" t="str">
        <f>IF(入力!$AB$6="","",入力!$AB$6)</f>
        <v>045</v>
      </c>
      <c r="O8" s="57" t="str">
        <f>IF(入力!$AG$6="","",入力!$AG$6)</f>
        <v>754</v>
      </c>
      <c r="P8" s="57" t="str">
        <f>IF(入力!$AL$6="","",入力!$AL$6)</f>
        <v>6719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2321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山﨑</v>
      </c>
      <c r="D16" s="46" t="str">
        <f>IF(入力!$L$13="","",入力!$L$13)</f>
        <v>仁</v>
      </c>
      <c r="E16" s="46" t="str">
        <f>IF(入力!$F$12="","",入力!$F$12)</f>
        <v>やまざき</v>
      </c>
      <c r="F16" s="46" t="str">
        <f>IF(入力!$L$12="","",入力!$L$12)</f>
        <v>ひとし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島田</v>
      </c>
      <c r="D17" s="46" t="str">
        <f>IF(入力!$AB$13="","",入力!$AB$13)</f>
        <v>翔太郎</v>
      </c>
      <c r="E17" s="46" t="str">
        <f>IF(入力!$V$12="","",入力!$V$12)</f>
        <v>しまだ</v>
      </c>
      <c r="F17" s="46" t="str">
        <f>IF(入力!$AB$12="","",入力!$AB$12)</f>
        <v>しょうたろう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三浦</v>
      </c>
      <c r="D20" s="46" t="str">
        <f>IF(入力!$L$15="","",入力!$L$15)</f>
        <v>絢華</v>
      </c>
      <c r="E20" s="46" t="str">
        <f>IF(入力!$F$14="","",入力!$F$14)</f>
        <v>みうら</v>
      </c>
      <c r="F20" s="46" t="str">
        <f>IF(入力!$L$14="","",入力!$L$14)</f>
        <v>あやか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髙橋</v>
      </c>
      <c r="D24" s="46" t="str">
        <f>IF(入力!$AB$15="","",入力!$AB$15)</f>
        <v>佑奈</v>
      </c>
      <c r="E24" s="46" t="str">
        <f>IF(入力!$V$14="","",入力!$V$14)</f>
        <v>たかはし</v>
      </c>
      <c r="F24" s="46" t="str">
        <f>IF(入力!$AB$14="","",入力!$AB$14)</f>
        <v>ゆうな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髙橋</v>
      </c>
      <c r="D53" s="46" t="str">
        <f>IF(OR(L53&lt;&gt;"○",入力!K21=""),"",入力!K21)</f>
        <v>佑奈</v>
      </c>
      <c r="E53" s="46" t="str">
        <f>IF(OR(L53&lt;&gt;"○",入力!F20=""),"",入力!F20)</f>
        <v>たかはし</v>
      </c>
      <c r="F53" s="46" t="str">
        <f>IF(OR(L53&lt;&gt;"○",入力!K20=""),"",入力!K20)</f>
        <v>ゆうな</v>
      </c>
      <c r="G53" s="46"/>
      <c r="H53" s="46"/>
      <c r="I53" s="46">
        <f>IF(OR(L53&lt;&gt;"○",入力!P20=""),"",入力!P20)</f>
        <v>2</v>
      </c>
      <c r="J53" s="46" t="str">
        <f>IF(OR(L53&lt;&gt;"○",入力!R20=""),"",入力!R20)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金子</v>
      </c>
      <c r="D54" s="46" t="str">
        <f>IF(OR(L54&lt;&gt;"○",入力!K23=""),"",入力!K23)</f>
        <v>萌恵</v>
      </c>
      <c r="E54" s="46" t="str">
        <f>IF(OR(L54&lt;&gt;"○",入力!F22=""),"",入力!F22)</f>
        <v>かねこ</v>
      </c>
      <c r="F54" s="46" t="str">
        <f>IF(OR(L54&lt;&gt;"○",入力!K22=""),"",入力!K22)</f>
        <v>もえ</v>
      </c>
      <c r="G54" s="46"/>
      <c r="H54" s="46"/>
      <c r="I54" s="46">
        <f>IF(OR(L54&lt;&gt;"○",入力!P22=""),"",入力!P22)</f>
        <v>2</v>
      </c>
      <c r="J54" s="46" t="str">
        <f>IF(OR(L54&lt;&gt;"○",入力!R22=""),"",入力!R22)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福本</v>
      </c>
      <c r="D55" s="46" t="str">
        <f>IF(OR(L55&lt;&gt;"○",入力!K25=""),"",入力!K25)</f>
        <v>あすか</v>
      </c>
      <c r="E55" s="46" t="str">
        <f>IF(OR(L55&lt;&gt;"○",入力!F24=""),"",入力!F24)</f>
        <v>ふくもと</v>
      </c>
      <c r="F55" s="46" t="str">
        <f>IF(OR(L55&lt;&gt;"○",入力!K24=""),"",入力!K24)</f>
        <v>あすか</v>
      </c>
      <c r="G55" s="46"/>
      <c r="H55" s="46"/>
      <c r="I55" s="46">
        <f>IF(OR(L55&lt;&gt;"○",入力!P24=""),"",入力!P24)</f>
        <v>2</v>
      </c>
      <c r="J55" s="46" t="str">
        <f>IF(OR(L55&lt;&gt;"○",入力!R24=""),"",入力!R24)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中川</v>
      </c>
      <c r="D56" s="46" t="str">
        <f>IF(OR(L56&lt;&gt;"○",入力!K27=""),"",入力!K27)</f>
        <v>美月</v>
      </c>
      <c r="E56" s="46" t="str">
        <f>IF(OR(L56&lt;&gt;"○",入力!F26=""),"",入力!F26)</f>
        <v>なかがわ</v>
      </c>
      <c r="F56" s="46" t="str">
        <f>IF(OR(L56&lt;&gt;"○",入力!K26=""),"",入力!K26)</f>
        <v>みつき</v>
      </c>
      <c r="G56" s="46"/>
      <c r="H56" s="46"/>
      <c r="I56" s="46">
        <f>IF(OR(L56&lt;&gt;"○",入力!P26=""),"",入力!P26)</f>
        <v>2</v>
      </c>
      <c r="J56" s="46" t="str">
        <f>IF(OR(L56&lt;&gt;"○",入力!R26=""),"",入力!R26)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島谷</v>
      </c>
      <c r="D57" s="46" t="str">
        <f>IF(OR(L57&lt;&gt;"○",入力!K29=""),"",入力!K29)</f>
        <v>沙都</v>
      </c>
      <c r="E57" s="46" t="str">
        <f>IF(OR(L57&lt;&gt;"○",入力!F28=""),"",入力!F28)</f>
        <v>しまや</v>
      </c>
      <c r="F57" s="46" t="str">
        <f>IF(OR(L57&lt;&gt;"○",入力!K28=""),"",入力!K28)</f>
        <v>さと</v>
      </c>
      <c r="G57" s="46"/>
      <c r="H57" s="46"/>
      <c r="I57" s="46">
        <f>IF(OR(L57&lt;&gt;"○",入力!P28=""),"",入力!P28)</f>
        <v>2</v>
      </c>
      <c r="J57" s="46" t="str">
        <f>IF(OR(L57&lt;&gt;"○",入力!R28=""),"",入力!R28)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三ツ井</v>
      </c>
      <c r="D58" s="46" t="str">
        <f>IF(OR(L58&lt;&gt;"○",入力!K31=""),"",入力!K31)</f>
        <v>理菜</v>
      </c>
      <c r="E58" s="46" t="str">
        <f>IF(OR(L58&lt;&gt;"○",入力!F30=""),"",入力!F30)</f>
        <v>みつい</v>
      </c>
      <c r="F58" s="46" t="str">
        <f>IF(OR(L58&lt;&gt;"○",入力!K30=""),"",入力!K30)</f>
        <v>りな</v>
      </c>
      <c r="G58" s="46"/>
      <c r="H58" s="46"/>
      <c r="I58" s="46">
        <f>IF(OR(L58&lt;&gt;"○",入力!P30=""),"",入力!P30)</f>
        <v>2</v>
      </c>
      <c r="J58" s="46" t="str">
        <f>IF(OR(L58&lt;&gt;"○",入力!R30=""),"",入力!R30)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岩田</v>
      </c>
      <c r="D59" s="46" t="str">
        <f>IF(OR(L59&lt;&gt;"○",入力!AE21=""),"",入力!AE21)</f>
        <v>さずね</v>
      </c>
      <c r="E59" s="46" t="str">
        <f>IF(OR(L59&lt;&gt;"○",入力!Z20=""),"",入力!Z20)</f>
        <v>いわた</v>
      </c>
      <c r="F59" s="46" t="str">
        <f>IF(OR(L59&lt;&gt;"○",入力!AE20=""),"",入力!AE20)</f>
        <v>さずね</v>
      </c>
      <c r="G59" s="46"/>
      <c r="H59" s="46"/>
      <c r="I59" s="46">
        <f>IF(OR(L59&lt;&gt;"○",入力!AJ20=""),"",入力!AJ20)</f>
        <v>2</v>
      </c>
      <c r="J59" s="46" t="str">
        <f>IF(OR(L59&lt;&gt;"○",入力!AL20=""),"",入力!AL20)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伊東</v>
      </c>
      <c r="D60" s="46" t="str">
        <f>IF(OR(L60&lt;&gt;"○",入力!AE23=""),"",入力!AE23)</f>
        <v>くるみ</v>
      </c>
      <c r="E60" s="46" t="str">
        <f>IF(OR(L60&lt;&gt;"○",入力!Z22=""),"",入力!Z22)</f>
        <v>いとう</v>
      </c>
      <c r="F60" s="46" t="str">
        <f>IF(OR(L60&lt;&gt;"○",入力!AE22=""),"",入力!AE22)</f>
        <v>くるみ</v>
      </c>
      <c r="G60" s="46"/>
      <c r="H60" s="46"/>
      <c r="I60" s="46">
        <f>IF(OR(L60&lt;&gt;"○",入力!AJ22=""),"",入力!AJ22)</f>
        <v>2</v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小川</v>
      </c>
      <c r="D61" s="46" t="str">
        <f>IF(OR(L61&lt;&gt;"○",入力!AE25=""),"",入力!AE25)</f>
        <v>麗子</v>
      </c>
      <c r="E61" s="46" t="str">
        <f>IF(OR(L61&lt;&gt;"○",入力!Z24=""),"",入力!Z24)</f>
        <v>おがわ</v>
      </c>
      <c r="F61" s="46" t="str">
        <f>IF(OR(L61&lt;&gt;"○",入力!AE24=""),"",入力!AE24)</f>
        <v>りこ</v>
      </c>
      <c r="G61" s="46"/>
      <c r="H61" s="46"/>
      <c r="I61" s="46">
        <f>IF(OR(L61&lt;&gt;"○",入力!AJ24=""),"",入力!AJ24)</f>
        <v>1</v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岩井</v>
      </c>
      <c r="D62" s="46" t="str">
        <f>IF(OR(L62&lt;&gt;"○",入力!AE27=""),"",入力!AE27)</f>
        <v>美沙</v>
      </c>
      <c r="E62" s="46" t="str">
        <f>IF(OR(L62&lt;&gt;"○",入力!Z26=""),"",入力!Z26)</f>
        <v>いわい</v>
      </c>
      <c r="F62" s="46" t="str">
        <f>IF(OR(L62&lt;&gt;"○",入力!AE26=""),"",入力!AE26)</f>
        <v>みさ</v>
      </c>
      <c r="G62" s="46"/>
      <c r="H62" s="46"/>
      <c r="I62" s="46">
        <f>IF(OR(L62&lt;&gt;"○",入力!AJ26=""),"",入力!AJ26)</f>
        <v>1</v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杉本</v>
      </c>
      <c r="D63" s="46" t="str">
        <f>IF(OR(L63&lt;&gt;"○",入力!AE29=""),"",入力!AE29)</f>
        <v>寧々</v>
      </c>
      <c r="E63" s="46" t="str">
        <f>IF(OR(L63&lt;&gt;"○",入力!Z28=""),"",入力!Z28)</f>
        <v>すぎもと</v>
      </c>
      <c r="F63" s="46" t="str">
        <f>IF(OR(L63&lt;&gt;"○",入力!AE28=""),"",入力!AE28)</f>
        <v>ねね</v>
      </c>
      <c r="G63" s="46"/>
      <c r="H63" s="46"/>
      <c r="I63" s="46">
        <f>IF(OR(L63&lt;&gt;"○",入力!AJ28=""),"",入力!AJ28)</f>
        <v>1</v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信岡</v>
      </c>
      <c r="D64" s="46" t="str">
        <f>IF(OR(L64&lt;&gt;"○",入力!AE31=""),"",入力!AE31)</f>
        <v>茉林</v>
      </c>
      <c r="E64" s="46" t="str">
        <f>IF(OR(L64&lt;&gt;"○",入力!Z30=""),"",入力!Z30)</f>
        <v>のぶおか</v>
      </c>
      <c r="F64" s="46" t="str">
        <f>IF(OR(L64&lt;&gt;"○",入力!AE30=""),"",入力!AE30)</f>
        <v>まりん</v>
      </c>
      <c r="G64" s="46"/>
      <c r="H64" s="46"/>
      <c r="I64" s="46">
        <f>IF(OR(L64&lt;&gt;"○",入力!AJ30=""),"",入力!AJ30)</f>
        <v>1</v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チーム番号</vt:lpstr>
      <vt:lpstr>入力見本</vt:lpstr>
      <vt:lpstr>入力</vt:lpstr>
      <vt:lpstr>データ ※入力禁止</vt:lpstr>
      <vt:lpstr>データ※禁入力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Microsoft Office ユーザー</cp:lastModifiedBy>
  <cp:lastPrinted>2015-10-24T01:53:31Z</cp:lastPrinted>
  <dcterms:created xsi:type="dcterms:W3CDTF">2006-11-03T01:52:14Z</dcterms:created>
  <dcterms:modified xsi:type="dcterms:W3CDTF">2018-10-31T12:43:20Z</dcterms:modified>
</cp:coreProperties>
</file>