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6165\disk\06　部活動\13　バレーボール部\H29AVC\"/>
    </mc:Choice>
  </mc:AlternateContent>
  <bookViews>
    <workbookView xWindow="0" yWindow="0" windowWidth="19200" windowHeight="1161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6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Z7" i="11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<sst xmlns="http://schemas.openxmlformats.org/spreadsheetml/2006/main" count="1453" uniqueCount="748">
  <si>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</si>
  <si>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</si>
  <si>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</si>
  <si>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</si>
  <si>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</si>
  <si>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</si>
  <si>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</si>
  <si>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</si>
  <si>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</si>
  <si>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</si>
  <si>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</si>
  <si>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</si>
  <si>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</si>
  <si>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</si>
  <si>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</si>
  <si>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</si>
  <si>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</si>
  <si>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</si>
  <si>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</si>
  <si>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</si>
  <si>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</si>
  <si>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</si>
  <si>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</si>
  <si>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</si>
  <si>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</si>
  <si>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</si>
  <si>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</si>
  <si>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</si>
  <si>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</si>
  <si>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</si>
  <si>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</si>
  <si>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</si>
  <si>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</si>
  <si>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</si>
  <si>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</si>
  <si>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</si>
  <si>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</si>
  <si>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</si>
  <si>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</si>
  <si>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</si>
  <si>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</si>
  <si>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</si>
  <si>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</si>
  <si>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</si>
  <si>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</si>
  <si>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</si>
  <si>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</si>
  <si>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</si>
  <si>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</si>
  <si>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</si>
  <si>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</si>
  <si>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</si>
  <si>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</si>
  <si>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</si>
  <si>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</si>
  <si>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</si>
  <si>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</si>
  <si>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</si>
  <si>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</si>
  <si>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</si>
  <si>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</si>
  <si>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</si>
  <si>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</si>
  <si>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</si>
  <si>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</si>
  <si>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</si>
  <si>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</si>
  <si>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</si>
  <si>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</si>
  <si>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</si>
  <si>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</si>
  <si>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</si>
  <si>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</si>
  <si>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</si>
  <si>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</si>
  <si>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</si>
  <si>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</si>
  <si>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</si>
  <si>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</si>
  <si>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</si>
  <si>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</si>
  <si>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</si>
  <si>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</si>
  <si>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</si>
  <si>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</si>
  <si>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</si>
  <si>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</si>
  <si>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</si>
  <si>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</si>
  <si>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</si>
  <si>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</si>
  <si>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</si>
  <si>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</si>
  <si>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</si>
  <si>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</si>
  <si>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</si>
  <si>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</si>
  <si>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</si>
  <si>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</si>
  <si>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</si>
  <si>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</si>
  <si>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</si>
  <si>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</si>
  <si>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</si>
  <si>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</si>
  <si>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</si>
  <si>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</si>
  <si>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</si>
  <si>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</si>
  <si>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</si>
  <si>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</si>
  <si>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</si>
  <si>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</si>
  <si>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</si>
  <si>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</si>
  <si>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</si>
  <si>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</si>
  <si>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</si>
  <si>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</si>
  <si>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</si>
  <si>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</si>
  <si>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</si>
  <si>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</si>
  <si>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</si>
  <si>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</si>
  <si>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</si>
  <si>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</si>
  <si>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</si>
  <si>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</si>
  <si>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</si>
  <si>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</si>
  <si>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</si>
  <si>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</si>
  <si>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</si>
  <si>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</si>
  <si>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</si>
  <si>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</si>
  <si>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</si>
  <si>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</si>
  <si>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</si>
  <si>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</si>
  <si>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</si>
  <si>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</si>
  <si>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</si>
  <si>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</si>
  <si>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</si>
  <si>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</si>
  <si>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</si>
  <si>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</si>
  <si>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</si>
  <si>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</si>
  <si>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</si>
  <si>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</si>
  <si>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</si>
  <si>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</si>
  <si>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</si>
  <si>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</si>
  <si>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</si>
  <si>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</si>
  <si>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</si>
  <si>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</si>
  <si>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</si>
  <si>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</si>
  <si>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</si>
  <si>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</si>
  <si>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</si>
  <si>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</si>
  <si>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</si>
  <si>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</si>
  <si>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</si>
  <si>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</si>
  <si>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</si>
  <si>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</si>
  <si>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</si>
  <si>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</si>
  <si>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</si>
  <si>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</si>
  <si>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</si>
  <si>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</si>
  <si>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</si>
  <si>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</si>
  <si>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</si>
  <si>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</si>
  <si>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</si>
  <si>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</si>
  <si>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</si>
  <si>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</si>
  <si>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</si>
  <si>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</si>
  <si>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</si>
  <si>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</si>
  <si>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</si>
  <si>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</si>
  <si>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</si>
  <si>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</si>
  <si>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</si>
  <si>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</si>
  <si>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</si>
  <si>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</si>
  <si>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</si>
  <si>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</si>
  <si>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</si>
  <si>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</si>
  <si>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</si>
  <si>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</si>
  <si>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</si>
  <si>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</si>
  <si>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</si>
  <si>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</si>
  <si>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</si>
  <si>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</si>
  <si>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</si>
  <si>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</si>
  <si>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</si>
  <si>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</si>
  <si>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</si>
  <si>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</si>
  <si>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</si>
  <si>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</si>
  <si>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</si>
  <si>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</si>
  <si>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</si>
  <si>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</si>
  <si>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</si>
  <si>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</si>
  <si>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</si>
  <si>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</si>
  <si>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</si>
  <si>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</si>
  <si>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</si>
  <si>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</si>
  <si>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</si>
  <si>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</si>
  <si>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</si>
  <si>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</si>
  <si>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</si>
  <si>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</si>
  <si>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</si>
  <si>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</si>
  <si>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</si>
  <si>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</si>
  <si>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</si>
  <si>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</si>
  <si>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</si>
  <si>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</si>
  <si>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</si>
  <si>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</si>
  <si>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</si>
  <si>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</si>
  <si>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</si>
  <si>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</si>
  <si>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</si>
  <si>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</si>
  <si>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</si>
  <si>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</si>
  <si>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</si>
  <si>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</si>
  <si>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</si>
  <si>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</si>
  <si>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</si>
  <si>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</si>
  <si>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</si>
  <si>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</si>
  <si>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</si>
  <si>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</si>
  <si>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</si>
  <si>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</si>
  <si>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</si>
  <si>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</si>
  <si>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</si>
  <si>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</si>
  <si>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</si>
  <si>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</si>
  <si>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</si>
  <si>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</si>
  <si>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</si>
  <si>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</si>
  <si>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</si>
  <si>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</si>
  <si>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</si>
  <si>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</si>
  <si>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</si>
  <si>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</si>
  <si>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</si>
  <si>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</si>
  <si>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</si>
  <si>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</si>
  <si>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</si>
  <si>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</si>
  <si>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</si>
  <si>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</si>
  <si>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</si>
  <si>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</si>
  <si>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</si>
  <si>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</si>
  <si>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</si>
  <si>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</si>
  <si>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</si>
  <si>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</si>
  <si>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</si>
  <si>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</si>
  <si>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</si>
  <si>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</si>
  <si>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</si>
  <si>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</si>
  <si>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</si>
  <si>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</si>
  <si>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</si>
  <si>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</si>
  <si>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</si>
  <si>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</si>
  <si>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</si>
  <si>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</si>
  <si>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</si>
  <si>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</si>
  <si>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</si>
  <si>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</si>
  <si>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</si>
  <si>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</si>
  <si>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</si>
  <si>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</si>
  <si>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</si>
  <si>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</si>
  <si>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</si>
  <si>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</si>
  <si>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</si>
  <si>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</si>
  <si>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</si>
  <si>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</si>
  <si>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</si>
  <si>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</si>
  <si>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</si>
  <si>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</si>
  <si>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</si>
  <si>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</si>
  <si>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</si>
  <si>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</si>
  <si>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</si>
  <si>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</si>
  <si>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</si>
  <si>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</si>
  <si>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</si>
  <si>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</si>
  <si>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</si>
  <si>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</si>
  <si>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</si>
  <si>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</si>
  <si>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</si>
  <si>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</si>
  <si>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</si>
  <si>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</si>
  <si>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</si>
  <si>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</si>
  <si>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</si>
  <si>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</si>
  <si>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</si>
  <si>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</si>
  <si>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</si>
  <si>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</si>
  <si>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</si>
  <si>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</si>
  <si>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</si>
  <si>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</si>
  <si>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</si>
  <si>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</si>
  <si>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</si>
  <si>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</si>
  <si>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</si>
  <si>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</si>
  <si>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</si>
  <si>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</si>
  <si>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</si>
  <si>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</si>
  <si>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</si>
  <si>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</si>
  <si>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</si>
  <si>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</si>
  <si>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</si>
  <si>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</si>
  <si>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</si>
  <si>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</si>
  <si>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</si>
  <si>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</si>
  <si>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</si>
  <si>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</si>
  <si>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</si>
  <si>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</si>
  <si>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</si>
  <si>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</si>
  <si>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</si>
  <si>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</si>
  <si>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</si>
  <si>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</si>
  <si>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</si>
  <si>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</si>
  <si>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</si>
  <si>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</si>
  <si>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</si>
  <si>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</si>
  <si>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</si>
  <si>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</si>
  <si>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</si>
  <si>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</si>
  <si>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</si>
  <si>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</si>
  <si>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</si>
  <si>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</si>
  <si>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</si>
  <si>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</si>
  <si>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</si>
  <si>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</si>
  <si>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</si>
  <si>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</si>
  <si>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</si>
  <si>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</si>
  <si>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</si>
  <si>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</si>
  <si>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</si>
  <si>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</si>
  <si>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</si>
  <si>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</si>
  <si>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</si>
  <si>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</si>
  <si>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</si>
  <si>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</si>
  <si>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</si>
  <si>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</si>
  <si>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</si>
  <si>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</si>
  <si>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</si>
  <si>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</si>
  <si>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</si>
  <si>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</si>
  <si>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</si>
  <si>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</si>
  <si>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</si>
  <si>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</si>
  <si>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</si>
  <si>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</si>
  <si>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</si>
  <si>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</si>
  <si>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</si>
  <si>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</si>
  <si>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</si>
  <si>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</si>
  <si>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</si>
  <si>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</si>
  <si>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</si>
  <si>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</si>
  <si>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</si>
  <si>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</si>
  <si>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</si>
  <si>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</si>
  <si>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</si>
  <si>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</si>
  <si>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</si>
  <si>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</si>
  <si>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</si>
  <si>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</si>
  <si>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</si>
  <si>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</si>
  <si>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</si>
  <si>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</si>
  <si>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</si>
  <si>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</si>
  <si>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</si>
  <si>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</si>
  <si>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</si>
  <si>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</si>
  <si>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</si>
  <si>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</si>
  <si>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</si>
  <si>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</si>
  <si>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</si>
  <si>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</si>
  <si>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</si>
  <si>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</si>
  <si>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</si>
  <si>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</si>
  <si>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</si>
  <si>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</si>
  <si>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</si>
  <si>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</si>
  <si>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</si>
  <si>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</si>
  <si>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</si>
  <si>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</si>
  <si>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</si>
  <si>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</si>
  <si>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</si>
  <si>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</si>
  <si>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</si>
  <si>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</si>
  <si>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</si>
  <si>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</si>
  <si>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</si>
  <si>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</si>
  <si>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</si>
  <si>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</si>
  <si>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</si>
  <si>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</si>
  <si>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</si>
  <si>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</si>
  <si>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</si>
  <si>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</si>
  <si>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</si>
  <si>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</si>
  <si>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</si>
  <si>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</si>
  <si>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</si>
  <si>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</si>
  <si>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</si>
  <si>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</si>
  <si>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</si>
  <si>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</si>
  <si>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</si>
  <si>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</si>
  <si>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</si>
  <si>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</si>
  <si>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</si>
  <si>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</si>
  <si>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</si>
  <si>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</si>
  <si>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</si>
  <si>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</si>
  <si>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</si>
  <si>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</si>
  <si>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</si>
  <si>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</si>
  <si>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</si>
  <si>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</si>
  <si>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</si>
  <si>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</si>
  <si>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</si>
  <si>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</si>
  <si>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</si>
  <si>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</si>
  <si>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</si>
  <si>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</si>
  <si>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</si>
  <si>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</si>
  <si>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</si>
  <si>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</si>
  <si>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</si>
  <si>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</si>
  <si>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</si>
  <si>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</si>
  <si>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</si>
  <si>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</si>
  <si>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</si>
  <si>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</si>
  <si>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</si>
  <si>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</si>
  <si>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</si>
  <si>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</si>
  <si>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</si>
  <si>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</si>
  <si>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</si>
  <si>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</si>
  <si>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</si>
  <si>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</si>
  <si>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</si>
  <si>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</si>
  <si>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</si>
  <si>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</si>
  <si>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</si>
  <si>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</si>
  <si>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</si>
  <si>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</si>
  <si>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</si>
  <si>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</si>
  <si>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</si>
  <si>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</si>
  <si>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</si>
  <si>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</si>
  <si>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</si>
  <si>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</si>
  <si>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</si>
  <si>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</si>
  <si>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</si>
  <si>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</si>
  <si>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</si>
  <si>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</si>
  <si>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</si>
  <si>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コーチ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</si>
  <si>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</si>
  <si>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</si>
  <si>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</si>
  <si>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</si>
  <si>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</si>
  <si>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</si>
  <si>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</si>
  <si>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</si>
  <si>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</si>
  <si>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</si>
  <si>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</si>
  <si>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</si>
  <si>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</si>
  <si>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</si>
  <si>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</si>
  <si>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</si>
  <si>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</si>
  <si>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</si>
  <si>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</si>
  <si>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</si>
  <si>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</si>
  <si>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</si>
  <si>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</si>
  <si>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</si>
  <si>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</si>
  <si>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</si>
  <si>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</si>
  <si>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</si>
  <si>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</si>
  <si>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</si>
  <si>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</si>
  <si>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</si>
  <si>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</si>
  <si>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</si>
  <si>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</si>
  <si>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</si>
  <si>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</si>
  <si>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</si>
  <si>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</si>
  <si>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</si>
  <si>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</si>
  <si>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</si>
  <si>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</si>
  <si>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</si>
  <si>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</si>
  <si>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</si>
  <si>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</si>
  <si>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</si>
  <si>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</si>
  <si>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</si>
  <si>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</si>
  <si>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</si>
  <si>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</si>
  <si>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</si>
  <si>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</si>
  <si>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</si>
  <si>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</si>
  <si>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</si>
  <si>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</si>
  <si>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</si>
  <si>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</si>
  <si>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</si>
  <si>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</si>
  <si>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</si>
  <si>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</si>
  <si>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</si>
  <si>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</si>
  <si>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</si>
  <si>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</si>
  <si>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</si>
  <si>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</si>
  <si>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</si>
  <si>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</si>
  <si>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</si>
  <si>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</si>
  <si>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</si>
  <si>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</si>
  <si>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</si>
  <si>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</si>
  <si>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</si>
  <si>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</si>
  <si>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横浜市青葉区あざみ野1丁目29番地１</t>
    <rPh sb="0" eb="3">
      <t>ヨコハマシ</t>
    </rPh>
    <rPh sb="3" eb="6">
      <t>アオバク</t>
    </rPh>
    <rPh sb="9" eb="10">
      <t>ノ</t>
    </rPh>
    <rPh sb="11" eb="13">
      <t>チョウメ</t>
    </rPh>
    <rPh sb="15" eb="17">
      <t>バンチ</t>
    </rPh>
    <phoneticPr fontId="2"/>
  </si>
  <si>
    <t>225</t>
    <phoneticPr fontId="2"/>
  </si>
  <si>
    <t>0011</t>
    <phoneticPr fontId="2"/>
  </si>
  <si>
    <t>045</t>
    <phoneticPr fontId="2"/>
  </si>
  <si>
    <t>902</t>
    <phoneticPr fontId="2"/>
  </si>
  <si>
    <t>4836</t>
    <phoneticPr fontId="2"/>
  </si>
  <si>
    <t>904</t>
    <phoneticPr fontId="2"/>
  </si>
  <si>
    <t>4054</t>
    <phoneticPr fontId="2"/>
  </si>
  <si>
    <t>堀内</t>
    <rPh sb="0" eb="2">
      <t>ホリウチ</t>
    </rPh>
    <phoneticPr fontId="2"/>
  </si>
  <si>
    <t>浩孝</t>
    <rPh sb="0" eb="1">
      <t>ヒロ</t>
    </rPh>
    <rPh sb="1" eb="2">
      <t>タカシ</t>
    </rPh>
    <phoneticPr fontId="2"/>
  </si>
  <si>
    <t>ほりうち</t>
    <phoneticPr fontId="2"/>
  </si>
  <si>
    <t>ひろゆき</t>
    <phoneticPr fontId="2"/>
  </si>
  <si>
    <t>荒川</t>
    <rPh sb="0" eb="2">
      <t>アラカワ</t>
    </rPh>
    <phoneticPr fontId="2"/>
  </si>
  <si>
    <t>温子</t>
    <rPh sb="0" eb="2">
      <t>アツコ</t>
    </rPh>
    <phoneticPr fontId="2"/>
  </si>
  <si>
    <t>あらかわ</t>
    <phoneticPr fontId="2"/>
  </si>
  <si>
    <t>あつこ</t>
    <phoneticPr fontId="2"/>
  </si>
  <si>
    <t>吉住</t>
    <rPh sb="0" eb="2">
      <t>ヨシズミ</t>
    </rPh>
    <phoneticPr fontId="2"/>
  </si>
  <si>
    <t>よしずみ</t>
    <phoneticPr fontId="2"/>
  </si>
  <si>
    <t>きょうか</t>
    <phoneticPr fontId="2"/>
  </si>
  <si>
    <t>今日香</t>
    <rPh sb="0" eb="2">
      <t>キョウ</t>
    </rPh>
    <rPh sb="2" eb="3">
      <t>コウ</t>
    </rPh>
    <phoneticPr fontId="2"/>
  </si>
  <si>
    <t>かわむら</t>
    <phoneticPr fontId="2"/>
  </si>
  <si>
    <t>まゆこ</t>
    <phoneticPr fontId="2"/>
  </si>
  <si>
    <t>河村</t>
    <rPh sb="0" eb="2">
      <t>カワムラ</t>
    </rPh>
    <phoneticPr fontId="2"/>
  </si>
  <si>
    <t>真結子</t>
    <rPh sb="0" eb="1">
      <t>マ</t>
    </rPh>
    <rPh sb="1" eb="3">
      <t>ユウコ</t>
    </rPh>
    <phoneticPr fontId="2"/>
  </si>
  <si>
    <t>おおば</t>
    <phoneticPr fontId="2"/>
  </si>
  <si>
    <t>大場</t>
    <rPh sb="0" eb="2">
      <t>オオバ</t>
    </rPh>
    <phoneticPr fontId="2"/>
  </si>
  <si>
    <t>あやこ</t>
    <phoneticPr fontId="2"/>
  </si>
  <si>
    <t>綾子</t>
    <rPh sb="0" eb="2">
      <t>アヤコ</t>
    </rPh>
    <phoneticPr fontId="2"/>
  </si>
  <si>
    <t>ささき</t>
    <phoneticPr fontId="2"/>
  </si>
  <si>
    <t>いおり</t>
    <phoneticPr fontId="2"/>
  </si>
  <si>
    <t>佐々木</t>
    <rPh sb="0" eb="3">
      <t>ササキ</t>
    </rPh>
    <phoneticPr fontId="2"/>
  </si>
  <si>
    <t>伊織</t>
    <rPh sb="0" eb="2">
      <t>イオリ</t>
    </rPh>
    <phoneticPr fontId="2"/>
  </si>
  <si>
    <t>にしもと</t>
    <phoneticPr fontId="2"/>
  </si>
  <si>
    <t>ななみ</t>
    <phoneticPr fontId="2"/>
  </si>
  <si>
    <t>西本</t>
    <rPh sb="0" eb="2">
      <t>ニシモト</t>
    </rPh>
    <phoneticPr fontId="2"/>
  </si>
  <si>
    <t>七海</t>
    <rPh sb="0" eb="2">
      <t>ナナミ</t>
    </rPh>
    <phoneticPr fontId="2"/>
  </si>
  <si>
    <t>いとう</t>
    <phoneticPr fontId="2"/>
  </si>
  <si>
    <t>さほ</t>
    <phoneticPr fontId="2"/>
  </si>
  <si>
    <t>伊藤</t>
    <rPh sb="0" eb="2">
      <t>イトウ</t>
    </rPh>
    <phoneticPr fontId="2"/>
  </si>
  <si>
    <t>咲歩</t>
    <rPh sb="0" eb="1">
      <t>サキ</t>
    </rPh>
    <rPh sb="1" eb="2">
      <t>ホ</t>
    </rPh>
    <phoneticPr fontId="2"/>
  </si>
  <si>
    <t>なかた</t>
    <phoneticPr fontId="2"/>
  </si>
  <si>
    <t>まりこ</t>
    <phoneticPr fontId="2"/>
  </si>
  <si>
    <t>中田</t>
    <rPh sb="0" eb="2">
      <t>ナカタ</t>
    </rPh>
    <phoneticPr fontId="2"/>
  </si>
  <si>
    <t>真理子</t>
    <rPh sb="0" eb="3">
      <t>マリコ</t>
    </rPh>
    <phoneticPr fontId="2"/>
  </si>
  <si>
    <t>い</t>
    <phoneticPr fontId="2"/>
  </si>
  <si>
    <t>うんび</t>
    <phoneticPr fontId="2"/>
  </si>
  <si>
    <t>李</t>
    <rPh sb="0" eb="1">
      <t>イ</t>
    </rPh>
    <phoneticPr fontId="2"/>
  </si>
  <si>
    <t>恩妃</t>
    <rPh sb="0" eb="1">
      <t>オン</t>
    </rPh>
    <rPh sb="1" eb="2">
      <t>ヒ</t>
    </rPh>
    <phoneticPr fontId="2"/>
  </si>
  <si>
    <t>やまざき</t>
    <phoneticPr fontId="2"/>
  </si>
  <si>
    <t>かな</t>
    <phoneticPr fontId="2"/>
  </si>
  <si>
    <t>山崎</t>
    <rPh sb="0" eb="2">
      <t>ヤマザキ</t>
    </rPh>
    <phoneticPr fontId="2"/>
  </si>
  <si>
    <t>佳奈</t>
    <rPh sb="0" eb="2">
      <t>カナ</t>
    </rPh>
    <phoneticPr fontId="2"/>
  </si>
  <si>
    <t>やぎ</t>
    <phoneticPr fontId="2"/>
  </si>
  <si>
    <t>ひまり</t>
    <phoneticPr fontId="2"/>
  </si>
  <si>
    <t>八木</t>
    <rPh sb="0" eb="2">
      <t>ヤギ</t>
    </rPh>
    <phoneticPr fontId="2"/>
  </si>
  <si>
    <t>いのうえ</t>
    <phoneticPr fontId="2"/>
  </si>
  <si>
    <t>ひかり</t>
    <phoneticPr fontId="2"/>
  </si>
  <si>
    <t>井上</t>
    <rPh sb="0" eb="2">
      <t>イノウエ</t>
    </rPh>
    <phoneticPr fontId="2"/>
  </si>
  <si>
    <t>輝</t>
    <rPh sb="0" eb="1">
      <t>テル</t>
    </rPh>
    <phoneticPr fontId="2"/>
  </si>
  <si>
    <t>なべしま</t>
    <phoneticPr fontId="2"/>
  </si>
  <si>
    <t>ありす</t>
    <phoneticPr fontId="2"/>
  </si>
  <si>
    <t>鍋島</t>
    <rPh sb="0" eb="2">
      <t>ナベシマ</t>
    </rPh>
    <phoneticPr fontId="2"/>
  </si>
  <si>
    <t>アリス</t>
    <phoneticPr fontId="2"/>
  </si>
  <si>
    <t>やまぐち</t>
    <phoneticPr fontId="2"/>
  </si>
  <si>
    <t>さやか</t>
    <phoneticPr fontId="2"/>
  </si>
  <si>
    <t>山口</t>
    <rPh sb="0" eb="2">
      <t>ヤマグチ</t>
    </rPh>
    <phoneticPr fontId="2"/>
  </si>
  <si>
    <t>沙也加</t>
    <rPh sb="0" eb="3">
      <t>サヤカ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</si>
</sst>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8" zoomScaleNormal="100" zoomScaleSheetLayoutView="100" workbookViewId="0" xr3:uid="{AEA406A1-0E4B-5B11-9CD5-51D6E497D94C}">
      <selection activeCell="BN20" sqref="BN20"/>
    </sheetView>
  </sheetViews>
  <sheetFormatPr defaultColWidth="38.37109375" defaultRowHeight="14.25" x14ac:dyDescent="0.15"/>
  <cols>
    <col min="1" max="1" width="7.4765625" style="34" hidden="1" customWidth="1"/>
    <col min="2" max="2" width="6.25" style="34" customWidth="1"/>
    <col min="3" max="3" width="2.328125" style="11" hidden="1" customWidth="1"/>
    <col min="4" max="4" width="10.41796875" style="11" hidden="1" customWidth="1"/>
    <col min="5" max="5" width="30.03515625" style="11" customWidth="1"/>
    <col min="6" max="6" width="4.16796875" style="35" hidden="1" customWidth="1"/>
    <col min="7" max="7" width="7.4765625" style="34" customWidth="1"/>
    <col min="8" max="8" width="6.25" style="34" customWidth="1"/>
    <col min="9" max="9" width="2.328125" style="11" hidden="1" customWidth="1"/>
    <col min="10" max="10" width="10.41796875" style="11" hidden="1" customWidth="1"/>
    <col min="11" max="11" width="30.03515625" style="11" customWidth="1"/>
    <col min="12" max="12" width="4.16796875" style="35" hidden="1" customWidth="1"/>
    <col min="13" max="13" width="7.4765625" style="34" customWidth="1"/>
    <col min="14" max="14" width="6.25" style="11" customWidth="1"/>
    <col min="15" max="15" width="2.328125" style="11" hidden="1" customWidth="1"/>
    <col min="16" max="16" width="10.41796875" style="11" hidden="1" customWidth="1"/>
    <col min="17" max="17" width="30.03515625" style="11" customWidth="1"/>
    <col min="18" max="18" width="4.16796875" style="11" hidden="1" customWidth="1"/>
    <col min="19" max="19" width="7.4765625" style="11" customWidth="1"/>
    <col min="20" max="20" width="6.25" style="11" customWidth="1"/>
    <col min="21" max="21" width="2.328125" style="11" hidden="1" customWidth="1"/>
    <col min="22" max="22" width="10.41796875" style="11" hidden="1" customWidth="1"/>
    <col min="23" max="23" width="30.03515625" style="11" customWidth="1"/>
    <col min="24" max="24" width="4.16796875" style="11" hidden="1" customWidth="1"/>
    <col min="25" max="25" width="7.4765625" style="11" customWidth="1"/>
    <col min="26" max="26" width="6.25" style="11" customWidth="1"/>
    <col min="27" max="27" width="2.328125" style="11" hidden="1" customWidth="1"/>
    <col min="28" max="28" width="10.41796875" style="11" hidden="1" customWidth="1"/>
    <col min="29" max="29" width="30.03515625" style="11" customWidth="1"/>
    <col min="30" max="30" width="4.16796875" style="11" hidden="1" customWidth="1"/>
    <col min="31" max="31" width="7.4765625" style="11" customWidth="1"/>
    <col min="32" max="32" width="6.25" style="11" customWidth="1"/>
    <col min="33" max="33" width="2.328125" style="11" hidden="1" customWidth="1"/>
    <col min="34" max="34" width="10.41796875" style="11" hidden="1" customWidth="1"/>
    <col min="35" max="35" width="30.03515625" style="11" customWidth="1"/>
    <col min="36" max="36" width="4.16796875" style="11" hidden="1" customWidth="1"/>
    <col min="37" max="37" width="7.4765625" style="11" customWidth="1"/>
    <col min="38" max="38" width="6.25" style="11" customWidth="1"/>
    <col min="39" max="39" width="2.328125" style="11" hidden="1" customWidth="1"/>
    <col min="40" max="40" width="10.41796875" style="11" hidden="1" customWidth="1"/>
    <col min="41" max="41" width="30.03515625" style="11" customWidth="1"/>
    <col min="42" max="42" width="4.16796875" style="11" hidden="1" customWidth="1"/>
    <col min="43" max="43" width="7.4765625" style="11" customWidth="1"/>
    <col min="44" max="44" width="6.25" style="11" customWidth="1"/>
    <col min="45" max="45" width="2.328125" style="11" hidden="1" customWidth="1"/>
    <col min="46" max="46" width="10.41796875" style="11" hidden="1" customWidth="1"/>
    <col min="47" max="47" width="30.03515625" style="11" customWidth="1"/>
    <col min="48" max="48" width="4.16796875" style="11" hidden="1" customWidth="1"/>
    <col min="49" max="49" width="7.4765625" style="11" customWidth="1"/>
    <col min="50" max="50" width="6.25" style="11" customWidth="1"/>
    <col min="51" max="51" width="2.328125" style="11" hidden="1" customWidth="1"/>
    <col min="52" max="52" width="10.41796875" style="11" hidden="1" customWidth="1"/>
    <col min="53" max="53" width="30.03515625" style="11" customWidth="1"/>
    <col min="54" max="54" width="4.16796875" style="11" hidden="1" customWidth="1"/>
    <col min="55" max="55" width="7.4765625" style="11" customWidth="1"/>
    <col min="56" max="56" width="6.25" style="11" customWidth="1"/>
    <col min="57" max="57" width="2.328125" style="11" hidden="1" customWidth="1"/>
    <col min="58" max="58" width="10.41796875" style="11" hidden="1" customWidth="1"/>
    <col min="59" max="59" width="30.03515625" style="11" customWidth="1"/>
    <col min="60" max="60" width="4.16796875" style="11" hidden="1" customWidth="1"/>
    <col min="61" max="61" width="7.4765625" style="11" customWidth="1"/>
    <col min="62" max="62" width="24.2734375" style="11" customWidth="1"/>
    <col min="63" max="63" width="8.45703125" style="11" bestFit="1" customWidth="1"/>
    <col min="64" max="64" width="2.328125" style="11" customWidth="1"/>
    <col min="65" max="65" width="10.41796875" style="11" customWidth="1"/>
    <col min="66" max="66" width="41.92578125" style="11" bestFit="1" customWidth="1"/>
    <col min="67" max="67" width="4.16796875" style="11" customWidth="1"/>
    <col min="68" max="68" width="10.41796875" style="11" bestFit="1" customWidth="1"/>
    <col min="69" max="69" width="24.2734375" style="11" customWidth="1"/>
    <col min="70" max="70" width="8.45703125" style="11" bestFit="1" customWidth="1"/>
    <col min="71" max="71" width="2.328125" style="11" customWidth="1"/>
    <col min="72" max="72" width="10.41796875" style="11" customWidth="1"/>
    <col min="73" max="73" width="41.92578125" style="11" bestFit="1" customWidth="1"/>
    <col min="74" max="74" width="4.16796875" style="11" customWidth="1"/>
    <col min="75" max="75" width="10.41796875" style="11" bestFit="1" customWidth="1"/>
    <col min="76" max="76" width="24.2734375" style="11" customWidth="1"/>
    <col min="77" max="77" width="8.45703125" style="11" bestFit="1" customWidth="1"/>
    <col min="78" max="78" width="2.328125" style="11" customWidth="1"/>
    <col min="79" max="79" width="10.41796875" style="11" customWidth="1"/>
    <col min="80" max="80" width="41.92578125" style="11" bestFit="1" customWidth="1"/>
    <col min="81" max="81" width="4.16796875" style="11" customWidth="1"/>
    <col min="82" max="82" width="10.41796875" style="11" bestFit="1" customWidth="1"/>
    <col min="83" max="16384" width="38.37109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560</v>
      </c>
      <c r="C194" s="31">
        <v>2</v>
      </c>
      <c r="D194" s="31"/>
      <c r="E194" s="31" t="s">
        <v>592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 xr3:uid="{958C4451-9541-5A59-BF78-D2F731DF1C81}">
      <selection activeCell="B1" sqref="B1:AO1"/>
    </sheetView>
  </sheetViews>
  <sheetFormatPr defaultColWidth="2.203125" defaultRowHeight="13.5" x14ac:dyDescent="0.15"/>
  <cols>
    <col min="1" max="1" width="7.96484375" style="3" customWidth="1"/>
    <col min="2" max="16384" width="2.203125" style="3"/>
  </cols>
  <sheetData>
    <row r="1" spans="1:41" ht="75" customHeight="1" thickBot="1" x14ac:dyDescent="0.2">
      <c r="B1" s="232" t="s">
        <v>665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575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576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577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581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582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583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573</v>
      </c>
      <c r="AI13" s="159"/>
      <c r="AJ13" s="160" t="s">
        <v>570</v>
      </c>
      <c r="AK13" s="160"/>
      <c r="AL13" s="160"/>
      <c r="AM13" s="160"/>
      <c r="AN13" s="159" t="s">
        <v>573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572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571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571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587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591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590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588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589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7" zoomScaleNormal="100" zoomScaleSheetLayoutView="100" workbookViewId="0" xr3:uid="{842E5F09-E766-5B8D-85AF-A39847EA96FD}">
      <selection activeCell="R28" sqref="R28:S29"/>
    </sheetView>
  </sheetViews>
  <sheetFormatPr defaultColWidth="2.203125" defaultRowHeight="13.5" x14ac:dyDescent="0.15"/>
  <cols>
    <col min="1" max="1" width="7.96484375" style="3" customWidth="1"/>
    <col min="2" max="16384" width="2.2031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575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576</v>
      </c>
      <c r="M2" s="234"/>
      <c r="N2" s="234"/>
      <c r="O2" s="234"/>
      <c r="P2" s="234"/>
      <c r="Q2" s="234"/>
      <c r="R2" s="234"/>
      <c r="S2" s="235">
        <v>1143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577</v>
      </c>
      <c r="C3" s="157"/>
      <c r="D3" s="157"/>
      <c r="E3" s="222"/>
      <c r="F3" s="245" t="str">
        <f>IF(S2="","",VLOOKUP(S2,チーム番号!A2:E501,5,FALSE))</f>
        <v>横浜市立あざみ野中学校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669</v>
      </c>
      <c r="AC4" s="219"/>
      <c r="AD4" s="219"/>
      <c r="AE4" s="219"/>
      <c r="AF4" s="4" t="s">
        <v>578</v>
      </c>
      <c r="AG4" s="219" t="s">
        <v>670</v>
      </c>
      <c r="AH4" s="219"/>
      <c r="AI4" s="219"/>
      <c r="AJ4" s="219"/>
      <c r="AK4" s="4" t="s">
        <v>578</v>
      </c>
      <c r="AL4" s="219" t="s">
        <v>671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666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579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667</v>
      </c>
      <c r="G6" s="199"/>
      <c r="H6" s="37" t="s">
        <v>580</v>
      </c>
      <c r="I6" s="200" t="s">
        <v>668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669</v>
      </c>
      <c r="AC6" s="203"/>
      <c r="AD6" s="203"/>
      <c r="AE6" s="203"/>
      <c r="AF6" s="38" t="s">
        <v>578</v>
      </c>
      <c r="AG6" s="203" t="s">
        <v>672</v>
      </c>
      <c r="AH6" s="203"/>
      <c r="AI6" s="203"/>
      <c r="AJ6" s="203"/>
      <c r="AK6" s="38" t="s">
        <v>578</v>
      </c>
      <c r="AL6" s="203" t="s">
        <v>673</v>
      </c>
      <c r="AM6" s="203"/>
      <c r="AN6" s="203"/>
      <c r="AO6" s="204"/>
    </row>
    <row r="7" spans="1:41" s="2" customFormat="1" ht="30" customHeight="1" thickBot="1" x14ac:dyDescent="0.2">
      <c r="A7" s="205" t="s">
        <v>581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582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583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578</v>
      </c>
      <c r="AG9" s="219"/>
      <c r="AH9" s="219"/>
      <c r="AI9" s="219"/>
      <c r="AJ9" s="219"/>
      <c r="AK9" s="4" t="s">
        <v>578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579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580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578</v>
      </c>
      <c r="AG11" s="203"/>
      <c r="AH11" s="203"/>
      <c r="AI11" s="203"/>
      <c r="AJ11" s="203"/>
      <c r="AK11" s="38" t="s">
        <v>578</v>
      </c>
      <c r="AL11" s="203"/>
      <c r="AM11" s="203"/>
      <c r="AN11" s="203"/>
      <c r="AO11" s="204"/>
    </row>
    <row r="12" spans="1:41" ht="13.5" customHeight="1" x14ac:dyDescent="0.15">
      <c r="B12" s="176" t="s">
        <v>574</v>
      </c>
      <c r="C12" s="177"/>
      <c r="D12" s="177"/>
      <c r="E12" s="178"/>
      <c r="F12" s="179" t="s">
        <v>676</v>
      </c>
      <c r="G12" s="180"/>
      <c r="H12" s="180"/>
      <c r="I12" s="180"/>
      <c r="J12" s="180"/>
      <c r="K12" s="180"/>
      <c r="L12" s="180" t="s">
        <v>677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680</v>
      </c>
      <c r="W12" s="184"/>
      <c r="X12" s="184"/>
      <c r="Y12" s="184"/>
      <c r="Z12" s="184"/>
      <c r="AA12" s="184"/>
      <c r="AB12" s="185" t="s">
        <v>681</v>
      </c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674</v>
      </c>
      <c r="G13" s="166"/>
      <c r="H13" s="166"/>
      <c r="I13" s="166"/>
      <c r="J13" s="166"/>
      <c r="K13" s="166"/>
      <c r="L13" s="166" t="s">
        <v>675</v>
      </c>
      <c r="M13" s="166"/>
      <c r="N13" s="166"/>
      <c r="O13" s="166"/>
      <c r="P13" s="166"/>
      <c r="Q13" s="167"/>
      <c r="R13" s="168" t="s">
        <v>584</v>
      </c>
      <c r="S13" s="169"/>
      <c r="T13" s="169"/>
      <c r="U13" s="170"/>
      <c r="V13" s="171" t="s">
        <v>678</v>
      </c>
      <c r="W13" s="172"/>
      <c r="X13" s="172"/>
      <c r="Y13" s="172"/>
      <c r="Z13" s="172"/>
      <c r="AA13" s="172"/>
      <c r="AB13" s="173" t="s">
        <v>679</v>
      </c>
      <c r="AC13" s="174"/>
      <c r="AD13" s="174"/>
      <c r="AE13" s="174"/>
      <c r="AF13" s="174"/>
      <c r="AG13" s="175"/>
      <c r="AH13" s="252" t="s">
        <v>573</v>
      </c>
      <c r="AI13" s="253"/>
      <c r="AJ13" s="157" t="s">
        <v>570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574</v>
      </c>
      <c r="C14" s="150"/>
      <c r="D14" s="150"/>
      <c r="E14" s="151"/>
      <c r="F14" s="84" t="s">
        <v>683</v>
      </c>
      <c r="G14" s="85"/>
      <c r="H14" s="85"/>
      <c r="I14" s="85"/>
      <c r="J14" s="85"/>
      <c r="K14" s="85"/>
      <c r="L14" s="85" t="s">
        <v>684</v>
      </c>
      <c r="M14" s="85"/>
      <c r="N14" s="85"/>
      <c r="O14" s="85"/>
      <c r="P14" s="85"/>
      <c r="Q14" s="86"/>
      <c r="R14" s="152" t="s">
        <v>574</v>
      </c>
      <c r="S14" s="150"/>
      <c r="T14" s="150"/>
      <c r="U14" s="151"/>
      <c r="V14" s="84" t="s">
        <v>686</v>
      </c>
      <c r="W14" s="85"/>
      <c r="X14" s="85"/>
      <c r="Y14" s="85"/>
      <c r="Z14" s="85"/>
      <c r="AA14" s="85"/>
      <c r="AB14" s="153" t="s">
        <v>687</v>
      </c>
      <c r="AC14" s="154"/>
      <c r="AD14" s="154"/>
      <c r="AE14" s="154"/>
      <c r="AF14" s="154"/>
      <c r="AG14" s="154"/>
      <c r="AH14" s="260" t="s">
        <v>664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585</v>
      </c>
      <c r="C15" s="144"/>
      <c r="D15" s="144"/>
      <c r="E15" s="145"/>
      <c r="F15" s="77" t="s">
        <v>682</v>
      </c>
      <c r="G15" s="78"/>
      <c r="H15" s="78"/>
      <c r="I15" s="78"/>
      <c r="J15" s="78"/>
      <c r="K15" s="78"/>
      <c r="L15" s="78" t="s">
        <v>685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63">
        <v>15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572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586</v>
      </c>
      <c r="C18" s="128"/>
      <c r="D18" s="131" t="s">
        <v>12</v>
      </c>
      <c r="E18" s="131"/>
      <c r="F18" s="133" t="s">
        <v>574</v>
      </c>
      <c r="G18" s="134"/>
      <c r="H18" s="134"/>
      <c r="I18" s="134"/>
      <c r="J18" s="134"/>
      <c r="K18" s="134" t="s">
        <v>574</v>
      </c>
      <c r="L18" s="134"/>
      <c r="M18" s="134"/>
      <c r="N18" s="134"/>
      <c r="O18" s="135"/>
      <c r="P18" s="121" t="s">
        <v>571</v>
      </c>
      <c r="Q18" s="122"/>
      <c r="R18" s="255" t="s">
        <v>15</v>
      </c>
      <c r="S18" s="259"/>
      <c r="T18" s="255" t="s">
        <v>16</v>
      </c>
      <c r="U18" s="256"/>
      <c r="V18" s="127" t="s">
        <v>586</v>
      </c>
      <c r="W18" s="128"/>
      <c r="X18" s="131" t="s">
        <v>12</v>
      </c>
      <c r="Y18" s="131"/>
      <c r="Z18" s="133" t="s">
        <v>574</v>
      </c>
      <c r="AA18" s="134"/>
      <c r="AB18" s="134"/>
      <c r="AC18" s="134"/>
      <c r="AD18" s="134"/>
      <c r="AE18" s="134" t="s">
        <v>574</v>
      </c>
      <c r="AF18" s="134"/>
      <c r="AG18" s="134"/>
      <c r="AH18" s="134"/>
      <c r="AI18" s="135"/>
      <c r="AJ18" s="121" t="s">
        <v>571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686</v>
      </c>
      <c r="G20" s="119"/>
      <c r="H20" s="119"/>
      <c r="I20" s="119"/>
      <c r="J20" s="119"/>
      <c r="K20" s="119" t="s">
        <v>687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710</v>
      </c>
      <c r="AA20" s="119"/>
      <c r="AB20" s="119"/>
      <c r="AC20" s="119"/>
      <c r="AD20" s="119"/>
      <c r="AE20" s="119" t="s">
        <v>711</v>
      </c>
      <c r="AF20" s="119"/>
      <c r="AG20" s="119"/>
      <c r="AH20" s="119"/>
      <c r="AI20" s="120"/>
      <c r="AJ20" s="116">
        <v>1</v>
      </c>
      <c r="AK20" s="116"/>
      <c r="AL20" s="107">
        <v>161</v>
      </c>
      <c r="AM20" s="108"/>
      <c r="AN20" s="107" t="s">
        <v>587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690</v>
      </c>
      <c r="G22" s="85"/>
      <c r="H22" s="85"/>
      <c r="I22" s="85"/>
      <c r="J22" s="85"/>
      <c r="K22" s="85" t="s">
        <v>692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714</v>
      </c>
      <c r="AA22" s="85"/>
      <c r="AB22" s="85"/>
      <c r="AC22" s="85"/>
      <c r="AD22" s="85"/>
      <c r="AE22" s="85" t="s">
        <v>715</v>
      </c>
      <c r="AF22" s="85"/>
      <c r="AG22" s="85"/>
      <c r="AH22" s="85"/>
      <c r="AI22" s="86"/>
      <c r="AJ22" s="75">
        <v>1</v>
      </c>
      <c r="AK22" s="75"/>
      <c r="AL22" s="91">
        <v>161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691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716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694</v>
      </c>
      <c r="G24" s="85"/>
      <c r="H24" s="85"/>
      <c r="I24" s="85"/>
      <c r="J24" s="85"/>
      <c r="K24" s="85" t="s">
        <v>695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718</v>
      </c>
      <c r="AA24" s="85"/>
      <c r="AB24" s="85"/>
      <c r="AC24" s="85"/>
      <c r="AD24" s="85"/>
      <c r="AE24" s="85" t="s">
        <v>719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720</v>
      </c>
      <c r="AA25" s="103"/>
      <c r="AB25" s="103"/>
      <c r="AC25" s="103"/>
      <c r="AD25" s="103"/>
      <c r="AE25" s="103" t="s">
        <v>719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698</v>
      </c>
      <c r="G26" s="85"/>
      <c r="H26" s="85"/>
      <c r="I26" s="85"/>
      <c r="J26" s="85"/>
      <c r="K26" s="85" t="s">
        <v>699</v>
      </c>
      <c r="L26" s="85"/>
      <c r="M26" s="85"/>
      <c r="N26" s="85"/>
      <c r="O26" s="86"/>
      <c r="P26" s="75">
        <v>1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721</v>
      </c>
      <c r="AA26" s="85"/>
      <c r="AB26" s="85"/>
      <c r="AC26" s="85"/>
      <c r="AD26" s="85"/>
      <c r="AE26" s="85" t="s">
        <v>722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700</v>
      </c>
      <c r="G27" s="103"/>
      <c r="H27" s="103"/>
      <c r="I27" s="103"/>
      <c r="J27" s="103"/>
      <c r="K27" s="103" t="s">
        <v>701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723</v>
      </c>
      <c r="AA27" s="103"/>
      <c r="AB27" s="103"/>
      <c r="AC27" s="103"/>
      <c r="AD27" s="103"/>
      <c r="AE27" s="103" t="s">
        <v>724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702</v>
      </c>
      <c r="G28" s="85"/>
      <c r="H28" s="85"/>
      <c r="I28" s="85"/>
      <c r="J28" s="85"/>
      <c r="K28" s="85" t="s">
        <v>703</v>
      </c>
      <c r="L28" s="85"/>
      <c r="M28" s="85"/>
      <c r="N28" s="85"/>
      <c r="O28" s="86"/>
      <c r="P28" s="75">
        <v>1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725</v>
      </c>
      <c r="AA28" s="85"/>
      <c r="AB28" s="85"/>
      <c r="AC28" s="85"/>
      <c r="AD28" s="85"/>
      <c r="AE28" s="85" t="s">
        <v>726</v>
      </c>
      <c r="AF28" s="85"/>
      <c r="AG28" s="85"/>
      <c r="AH28" s="85"/>
      <c r="AI28" s="86"/>
      <c r="AJ28" s="75">
        <v>1</v>
      </c>
      <c r="AK28" s="75"/>
      <c r="AL28" s="91">
        <v>151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727</v>
      </c>
      <c r="AA29" s="103"/>
      <c r="AB29" s="103"/>
      <c r="AC29" s="103"/>
      <c r="AD29" s="103"/>
      <c r="AE29" s="103" t="s">
        <v>728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706</v>
      </c>
      <c r="G30" s="85"/>
      <c r="H30" s="85"/>
      <c r="I30" s="85"/>
      <c r="J30" s="85"/>
      <c r="K30" s="85" t="s">
        <v>707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729</v>
      </c>
      <c r="AA30" s="85"/>
      <c r="AB30" s="85"/>
      <c r="AC30" s="85"/>
      <c r="AD30" s="85"/>
      <c r="AE30" s="85" t="s">
        <v>730</v>
      </c>
      <c r="AF30" s="85"/>
      <c r="AG30" s="85"/>
      <c r="AH30" s="85"/>
      <c r="AI30" s="86"/>
      <c r="AJ30" s="75">
        <v>1</v>
      </c>
      <c r="AK30" s="75"/>
      <c r="AL30" s="91">
        <v>149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731</v>
      </c>
      <c r="AA31" s="78"/>
      <c r="AB31" s="78"/>
      <c r="AC31" s="78"/>
      <c r="AD31" s="78"/>
      <c r="AE31" s="78" t="s">
        <v>732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591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590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588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589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39370078740157483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 xr3:uid="{51F8DEE0-4D01-5F28-A812-FC0BD7CAC4A5}">
      <selection sqref="A1:AN1"/>
    </sheetView>
  </sheetViews>
  <sheetFormatPr defaultColWidth="2.203125" defaultRowHeight="13.5" x14ac:dyDescent="0.15"/>
  <cols>
    <col min="1" max="16384" width="2.2031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1143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横浜市立あざみ野中学校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ほりうち</v>
      </c>
      <c r="F7" s="320"/>
      <c r="G7" s="320"/>
      <c r="H7" s="320"/>
      <c r="I7" s="320"/>
      <c r="J7" s="320"/>
      <c r="K7" s="320" t="str">
        <f>IF(入力!L12="","",入力!L12)</f>
        <v>ひろゆき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あらかわ</v>
      </c>
      <c r="V7" s="150"/>
      <c r="W7" s="150"/>
      <c r="X7" s="150"/>
      <c r="Y7" s="150"/>
      <c r="Z7" s="322"/>
      <c r="AA7" s="302" t="str">
        <f>IF(入力!AB12="","",入力!AB12)</f>
        <v>あつこ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堀内</v>
      </c>
      <c r="F8" s="343"/>
      <c r="G8" s="343"/>
      <c r="H8" s="343"/>
      <c r="I8" s="343"/>
      <c r="J8" s="343"/>
      <c r="K8" s="343" t="str">
        <f>IF(入力!L13="","",入力!L13)</f>
        <v>浩孝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荒川</v>
      </c>
      <c r="V8" s="311"/>
      <c r="W8" s="311"/>
      <c r="X8" s="311"/>
      <c r="Y8" s="311"/>
      <c r="Z8" s="312"/>
      <c r="AA8" s="313" t="str">
        <f>IF(入力!AB13="","",入力!AB13)</f>
        <v>温子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570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よしずみ</v>
      </c>
      <c r="F9" s="150"/>
      <c r="G9" s="150"/>
      <c r="H9" s="150"/>
      <c r="I9" s="150"/>
      <c r="J9" s="322"/>
      <c r="K9" s="302" t="str">
        <f>IF(入力!L14="","",入力!L14)</f>
        <v>きょうか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かわむら</v>
      </c>
      <c r="V9" s="150"/>
      <c r="W9" s="150"/>
      <c r="X9" s="150"/>
      <c r="Y9" s="150"/>
      <c r="Z9" s="322"/>
      <c r="AA9" s="302" t="str">
        <f>IF(入力!AB14="","",入力!AB14)</f>
        <v>まゆこ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吉住</v>
      </c>
      <c r="F10" s="328"/>
      <c r="G10" s="328"/>
      <c r="H10" s="328"/>
      <c r="I10" s="328"/>
      <c r="J10" s="329"/>
      <c r="K10" s="330" t="str">
        <f>IF(入力!L15="","",入力!L15)</f>
        <v>今日香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河村</v>
      </c>
      <c r="V10" s="328"/>
      <c r="W10" s="328"/>
      <c r="X10" s="328"/>
      <c r="Y10" s="328"/>
      <c r="Z10" s="329"/>
      <c r="AA10" s="330" t="str">
        <f>IF(入力!AB15="","",入力!AB15)</f>
        <v>真結子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572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574</v>
      </c>
      <c r="F13" s="134"/>
      <c r="G13" s="134"/>
      <c r="H13" s="134"/>
      <c r="I13" s="134"/>
      <c r="J13" s="134" t="s">
        <v>574</v>
      </c>
      <c r="K13" s="134"/>
      <c r="L13" s="134"/>
      <c r="M13" s="134"/>
      <c r="N13" s="135"/>
      <c r="O13" s="121" t="s">
        <v>571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574</v>
      </c>
      <c r="Z13" s="134"/>
      <c r="AA13" s="134"/>
      <c r="AB13" s="134"/>
      <c r="AC13" s="134"/>
      <c r="AD13" s="134" t="s">
        <v>574</v>
      </c>
      <c r="AE13" s="134"/>
      <c r="AF13" s="134"/>
      <c r="AG13" s="134"/>
      <c r="AH13" s="135"/>
      <c r="AI13" s="121" t="s">
        <v>571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かわむら</v>
      </c>
      <c r="F15" s="279"/>
      <c r="G15" s="279"/>
      <c r="H15" s="279"/>
      <c r="I15" s="279"/>
      <c r="J15" s="279" t="str">
        <f>IF(入力!K20="","",入力!K20)</f>
        <v>まゆこ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い</v>
      </c>
      <c r="Z15" s="279"/>
      <c r="AA15" s="279"/>
      <c r="AB15" s="279"/>
      <c r="AC15" s="279"/>
      <c r="AD15" s="279" t="str">
        <f>IF(入力!AE20="","",入力!AE20)</f>
        <v>うんび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河村</v>
      </c>
      <c r="F16" s="293"/>
      <c r="G16" s="293"/>
      <c r="H16" s="293"/>
      <c r="I16" s="293"/>
      <c r="J16" s="293" t="str">
        <f>IF(入力!K21="","",入力!K21)</f>
        <v>真結子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李</v>
      </c>
      <c r="Z16" s="293"/>
      <c r="AA16" s="293"/>
      <c r="AB16" s="293"/>
      <c r="AC16" s="293"/>
      <c r="AD16" s="293" t="str">
        <f>IF(入力!AE21="","",入力!AE21)</f>
        <v>恩妃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おおば</v>
      </c>
      <c r="F17" s="274"/>
      <c r="G17" s="274"/>
      <c r="H17" s="274"/>
      <c r="I17" s="274"/>
      <c r="J17" s="274" t="str">
        <f>IF(入力!K22="","",入力!K22)</f>
        <v>あやこ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やまざき</v>
      </c>
      <c r="Z17" s="274"/>
      <c r="AA17" s="274"/>
      <c r="AB17" s="274"/>
      <c r="AC17" s="274"/>
      <c r="AD17" s="274" t="str">
        <f>IF(入力!AE22="","",入力!AE22)</f>
        <v>かな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161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大場</v>
      </c>
      <c r="F18" s="267"/>
      <c r="G18" s="267"/>
      <c r="H18" s="267"/>
      <c r="I18" s="267"/>
      <c r="J18" s="267" t="str">
        <f>IF(入力!K23="","",入力!K23)</f>
        <v>綾子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山崎</v>
      </c>
      <c r="Z18" s="267"/>
      <c r="AA18" s="267"/>
      <c r="AB18" s="267"/>
      <c r="AC18" s="267"/>
      <c r="AD18" s="267" t="str">
        <f>IF(入力!AE23="","",入力!AE23)</f>
        <v>佳奈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ささき</v>
      </c>
      <c r="F19" s="274"/>
      <c r="G19" s="274"/>
      <c r="H19" s="274"/>
      <c r="I19" s="274"/>
      <c r="J19" s="274" t="str">
        <f>IF(入力!K24="","",入力!K24)</f>
        <v>いおり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やぎ</v>
      </c>
      <c r="Z19" s="274"/>
      <c r="AA19" s="274"/>
      <c r="AB19" s="274"/>
      <c r="AC19" s="274"/>
      <c r="AD19" s="274" t="str">
        <f>IF(入力!AE24="","",入力!AE24)</f>
        <v>ひまり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153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佐々木</v>
      </c>
      <c r="F20" s="267"/>
      <c r="G20" s="267"/>
      <c r="H20" s="267"/>
      <c r="I20" s="267"/>
      <c r="J20" s="267" t="str">
        <f>IF(入力!K25="","",入力!K25)</f>
        <v>伊織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八木</v>
      </c>
      <c r="Z20" s="267"/>
      <c r="AA20" s="267"/>
      <c r="AB20" s="267"/>
      <c r="AC20" s="267"/>
      <c r="AD20" s="267" t="str">
        <f>IF(入力!AE25="","",入力!AE25)</f>
        <v>ひまり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にしもと</v>
      </c>
      <c r="F21" s="274"/>
      <c r="G21" s="274"/>
      <c r="H21" s="274"/>
      <c r="I21" s="274"/>
      <c r="J21" s="274" t="str">
        <f>IF(入力!K26="","",入力!K26)</f>
        <v>ななみ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いのうえ</v>
      </c>
      <c r="Z21" s="274"/>
      <c r="AA21" s="274"/>
      <c r="AB21" s="274"/>
      <c r="AC21" s="274"/>
      <c r="AD21" s="274" t="str">
        <f>IF(入力!AE26="","",入力!AE26)</f>
        <v>ひかり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153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西本</v>
      </c>
      <c r="F22" s="267"/>
      <c r="G22" s="267"/>
      <c r="H22" s="267"/>
      <c r="I22" s="267"/>
      <c r="J22" s="267" t="str">
        <f>IF(入力!K27="","",入力!K27)</f>
        <v>七海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井上</v>
      </c>
      <c r="Z22" s="267"/>
      <c r="AA22" s="267"/>
      <c r="AB22" s="267"/>
      <c r="AC22" s="267"/>
      <c r="AD22" s="267" t="str">
        <f>IF(入力!AE27="","",入力!AE27)</f>
        <v>輝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いとう</v>
      </c>
      <c r="F23" s="274"/>
      <c r="G23" s="274"/>
      <c r="H23" s="274"/>
      <c r="I23" s="274"/>
      <c r="J23" s="274" t="str">
        <f>IF(入力!K28="","",入力!K28)</f>
        <v>さほ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なべしま</v>
      </c>
      <c r="Z23" s="274"/>
      <c r="AA23" s="274"/>
      <c r="AB23" s="274"/>
      <c r="AC23" s="274"/>
      <c r="AD23" s="274" t="str">
        <f>IF(入力!AE28="","",入力!AE28)</f>
        <v>ありす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151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伊藤</v>
      </c>
      <c r="F24" s="267"/>
      <c r="G24" s="267"/>
      <c r="H24" s="267"/>
      <c r="I24" s="267"/>
      <c r="J24" s="267" t="str">
        <f>IF(入力!K29="","",入力!K29)</f>
        <v>咲歩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鍋島</v>
      </c>
      <c r="Z24" s="267"/>
      <c r="AA24" s="267"/>
      <c r="AB24" s="267"/>
      <c r="AC24" s="267"/>
      <c r="AD24" s="267" t="str">
        <f>IF(入力!AE29="","",入力!AE29)</f>
        <v>アリス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なかた</v>
      </c>
      <c r="F25" s="274"/>
      <c r="G25" s="274"/>
      <c r="H25" s="274"/>
      <c r="I25" s="274"/>
      <c r="J25" s="274" t="str">
        <f>IF(入力!K30="","",入力!K30)</f>
        <v>まりこ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やまぐち</v>
      </c>
      <c r="Z25" s="274"/>
      <c r="AA25" s="274"/>
      <c r="AB25" s="274"/>
      <c r="AC25" s="274"/>
      <c r="AD25" s="274" t="str">
        <f>IF(入力!AE30="","",入力!AE30)</f>
        <v>さやか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149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中田</v>
      </c>
      <c r="F26" s="307"/>
      <c r="G26" s="307"/>
      <c r="H26" s="307"/>
      <c r="I26" s="307"/>
      <c r="J26" s="307" t="str">
        <f>IF(入力!K31="","",入力!K31)</f>
        <v>真理子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山口</v>
      </c>
      <c r="Z26" s="307"/>
      <c r="AA26" s="307"/>
      <c r="AB26" s="307"/>
      <c r="AC26" s="307"/>
      <c r="AD26" s="307" t="str">
        <f>IF(入力!AE31="","",入力!AE31)</f>
        <v>沙也加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 xr3:uid="{F9CF3CF3-643B-5BE6-8B46-32C596A47465}">
      <selection sqref="A1:B2"/>
    </sheetView>
  </sheetViews>
  <sheetFormatPr defaultColWidth="8.94921875" defaultRowHeight="13.5" x14ac:dyDescent="0.15"/>
  <cols>
    <col min="1" max="1" width="11.03125" style="39" customWidth="1"/>
    <col min="2" max="2" width="26.96875" style="39" customWidth="1"/>
    <col min="3" max="16384" width="8.94921875" style="39"/>
  </cols>
  <sheetData>
    <row r="1" spans="1:41" x14ac:dyDescent="0.15">
      <c r="A1" s="347" t="s">
        <v>593</v>
      </c>
      <c r="B1" s="347"/>
      <c r="D1" s="54" t="s">
        <v>594</v>
      </c>
      <c r="E1" s="55" t="s">
        <v>595</v>
      </c>
      <c r="F1" s="56" t="s">
        <v>596</v>
      </c>
      <c r="G1" s="54" t="s">
        <v>594</v>
      </c>
      <c r="H1" s="55" t="s">
        <v>597</v>
      </c>
      <c r="I1" s="56" t="s">
        <v>598</v>
      </c>
      <c r="J1" s="54" t="s">
        <v>594</v>
      </c>
      <c r="K1" s="55" t="s">
        <v>597</v>
      </c>
      <c r="L1" s="56" t="s">
        <v>598</v>
      </c>
      <c r="M1" s="54" t="s">
        <v>594</v>
      </c>
      <c r="N1" s="55" t="s">
        <v>597</v>
      </c>
      <c r="O1" s="56" t="s">
        <v>598</v>
      </c>
      <c r="P1" s="54" t="s">
        <v>594</v>
      </c>
      <c r="Q1" s="55" t="s">
        <v>597</v>
      </c>
      <c r="R1" s="56" t="s">
        <v>598</v>
      </c>
      <c r="S1" s="54" t="s">
        <v>594</v>
      </c>
      <c r="T1" s="55" t="s">
        <v>597</v>
      </c>
      <c r="U1" s="56" t="s">
        <v>598</v>
      </c>
      <c r="V1" s="54" t="s">
        <v>594</v>
      </c>
      <c r="W1" s="55" t="s">
        <v>597</v>
      </c>
      <c r="X1" s="56" t="s">
        <v>598</v>
      </c>
      <c r="Y1" s="54" t="s">
        <v>594</v>
      </c>
      <c r="Z1" s="55" t="s">
        <v>597</v>
      </c>
      <c r="AA1" s="56" t="s">
        <v>598</v>
      </c>
      <c r="AB1" s="54" t="s">
        <v>594</v>
      </c>
      <c r="AC1" s="55" t="s">
        <v>597</v>
      </c>
      <c r="AD1" s="56" t="s">
        <v>598</v>
      </c>
      <c r="AE1" s="54" t="s">
        <v>594</v>
      </c>
      <c r="AF1" s="55" t="s">
        <v>597</v>
      </c>
      <c r="AG1" s="56" t="s">
        <v>598</v>
      </c>
      <c r="AH1" s="54" t="s">
        <v>594</v>
      </c>
      <c r="AI1" s="55" t="s">
        <v>597</v>
      </c>
      <c r="AJ1" s="56" t="s">
        <v>598</v>
      </c>
    </row>
    <row r="2" spans="1:41" ht="14.25" thickBot="1" x14ac:dyDescent="0.2">
      <c r="A2" s="347"/>
      <c r="B2" s="347"/>
      <c r="C2" s="40"/>
      <c r="D2" s="41">
        <v>1</v>
      </c>
      <c r="E2" s="42" t="s">
        <v>599</v>
      </c>
      <c r="F2" s="43">
        <v>42443</v>
      </c>
      <c r="G2" s="41">
        <v>1.01</v>
      </c>
      <c r="H2" s="42" t="s">
        <v>599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600</v>
      </c>
      <c r="B4" s="349"/>
      <c r="C4" s="349"/>
      <c r="D4" s="349"/>
      <c r="E4" s="349"/>
      <c r="F4" s="349"/>
      <c r="G4" s="350"/>
      <c r="H4" s="55" t="s">
        <v>601</v>
      </c>
      <c r="I4" s="55" t="s">
        <v>602</v>
      </c>
      <c r="J4" s="354" t="s">
        <v>603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15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604</v>
      </c>
      <c r="B6" s="55" t="s">
        <v>605</v>
      </c>
      <c r="C6" s="55" t="s">
        <v>606</v>
      </c>
      <c r="D6" s="55" t="s">
        <v>607</v>
      </c>
      <c r="E6" s="55" t="s">
        <v>601</v>
      </c>
      <c r="F6" s="55" t="s">
        <v>608</v>
      </c>
      <c r="G6" s="55" t="s">
        <v>609</v>
      </c>
      <c r="H6" s="55" t="s">
        <v>661</v>
      </c>
      <c r="I6" s="55" t="s">
        <v>662</v>
      </c>
      <c r="J6" s="55" t="s">
        <v>663</v>
      </c>
      <c r="K6" s="55" t="s">
        <v>611</v>
      </c>
      <c r="L6" s="55" t="s">
        <v>612</v>
      </c>
      <c r="M6" s="55" t="s">
        <v>613</v>
      </c>
      <c r="N6" s="55" t="s">
        <v>614</v>
      </c>
      <c r="O6" s="55" t="s">
        <v>615</v>
      </c>
      <c r="P6" s="55" t="s">
        <v>616</v>
      </c>
      <c r="Q6" s="55" t="s">
        <v>617</v>
      </c>
      <c r="R6" s="55" t="s">
        <v>618</v>
      </c>
      <c r="S6" s="55" t="s">
        <v>619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1143</v>
      </c>
      <c r="B7" s="46" t="str">
        <f>入力!$F$3</f>
        <v>横浜市立あざみ野中学校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225</v>
      </c>
      <c r="G7" s="57" t="str">
        <f>IF(入力!$I$6="","",入力!$I$6)</f>
        <v>0011</v>
      </c>
      <c r="H7" s="46"/>
      <c r="I7" s="46" t="str">
        <f>IF(入力!$L$5="","",入力!$L$5)</f>
        <v>横浜市青葉区あざみ野1丁目29番地１</v>
      </c>
      <c r="J7" s="46"/>
      <c r="K7" s="57" t="str">
        <f>IF(入力!$AB$4="","",入力!$AB$4)</f>
        <v>045</v>
      </c>
      <c r="L7" s="57" t="str">
        <f>IF(入力!$AG$4="","",入力!$AG$4)</f>
        <v>902</v>
      </c>
      <c r="M7" s="57" t="str">
        <f>IF(入力!$AL$4="","",入力!$AL$4)</f>
        <v>4836</v>
      </c>
      <c r="N7" s="57" t="str">
        <f>IF(入力!$AB$6="","",入力!$AB$6)</f>
        <v>045</v>
      </c>
      <c r="O7" s="57" t="str">
        <f>IF(入力!$AG$6="","",入力!$AG$6)</f>
        <v>904</v>
      </c>
      <c r="P7" s="57" t="str">
        <f>IF(入力!$AL$6="","",入力!$AL$6)</f>
        <v>4054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620</v>
      </c>
      <c r="B15" s="55" t="s">
        <v>621</v>
      </c>
      <c r="C15" s="55" t="s">
        <v>622</v>
      </c>
      <c r="D15" s="55" t="s">
        <v>623</v>
      </c>
      <c r="E15" s="55" t="s">
        <v>624</v>
      </c>
      <c r="F15" s="55" t="s">
        <v>625</v>
      </c>
      <c r="G15" s="55" t="s">
        <v>626</v>
      </c>
      <c r="H15" s="55" t="s">
        <v>627</v>
      </c>
      <c r="I15" s="55" t="s">
        <v>628</v>
      </c>
      <c r="J15" s="55" t="s">
        <v>629</v>
      </c>
      <c r="K15" s="55" t="s">
        <v>630</v>
      </c>
      <c r="L15" s="55" t="s">
        <v>631</v>
      </c>
      <c r="M15" s="55" t="s">
        <v>632</v>
      </c>
      <c r="N15" s="55" t="s">
        <v>633</v>
      </c>
      <c r="O15" s="55" t="s">
        <v>634</v>
      </c>
      <c r="P15" s="55" t="s">
        <v>635</v>
      </c>
      <c r="Q15" s="55" t="s">
        <v>636</v>
      </c>
      <c r="R15" s="55" t="s">
        <v>608</v>
      </c>
      <c r="S15" s="55" t="s">
        <v>609</v>
      </c>
      <c r="T15" s="55" t="s">
        <v>610</v>
      </c>
      <c r="U15" s="55" t="s">
        <v>637</v>
      </c>
      <c r="V15" s="55" t="s">
        <v>638</v>
      </c>
      <c r="W15" s="55" t="s">
        <v>639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640</v>
      </c>
      <c r="C16" s="46" t="str">
        <f>IF(入力!$F$13="","",入力!$F$13)</f>
        <v>堀内</v>
      </c>
      <c r="D16" s="46" t="str">
        <f>IF(入力!$L$13="","",入力!$L$13)</f>
        <v>浩孝</v>
      </c>
      <c r="E16" s="46" t="str">
        <f>IF(入力!$F$12="","",入力!$F$12)</f>
        <v>ほりうち</v>
      </c>
      <c r="F16" s="46" t="str">
        <f>IF(入力!$L$12="","",入力!$L$12)</f>
        <v>ひろゆき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641</v>
      </c>
      <c r="C17" s="46" t="str">
        <f>IF(入力!$V$13="","",入力!$V$13)</f>
        <v>荒川</v>
      </c>
      <c r="D17" s="46" t="str">
        <f>IF(入力!$AB$13="","",入力!$AB$13)</f>
        <v>温子</v>
      </c>
      <c r="E17" s="46" t="str">
        <f>IF(入力!$V$12="","",入力!$V$12)</f>
        <v>あらかわ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642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643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644</v>
      </c>
      <c r="C20" s="46" t="str">
        <f>IF(入力!$F$15="","",入力!$F$15)</f>
        <v>吉住</v>
      </c>
      <c r="D20" s="46" t="str">
        <f>IF(入力!$L$15="","",入力!$L$15)</f>
        <v>今日香</v>
      </c>
      <c r="E20" s="46" t="str">
        <f>IF(入力!$F$14="","",入力!$F$14)</f>
        <v>よしずみ</v>
      </c>
      <c r="F20" s="46" t="str">
        <f>IF(入力!$L$14="","",入力!$L$14)</f>
        <v>きょうか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645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646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647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648</v>
      </c>
      <c r="C24" s="46" t="str">
        <f>IF(入力!$V$15="","",入力!$V$15)</f>
        <v>河村</v>
      </c>
      <c r="D24" s="46" t="str">
        <f>IF(入力!$AB$15="","",入力!$AB$15)</f>
        <v>真結子</v>
      </c>
      <c r="E24" s="46" t="str">
        <f>IF(入力!$V$14="","",入力!$V$14)</f>
        <v>かわむら</v>
      </c>
      <c r="F24" s="46" t="str">
        <f>IF(入力!$AB$14="","",入力!$AB$14)</f>
        <v>まゆこ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649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650</v>
      </c>
      <c r="B52" s="60" t="s">
        <v>651</v>
      </c>
      <c r="C52" s="55" t="s">
        <v>652</v>
      </c>
      <c r="D52" s="55" t="s">
        <v>653</v>
      </c>
      <c r="E52" s="55" t="s">
        <v>654</v>
      </c>
      <c r="F52" s="55" t="s">
        <v>655</v>
      </c>
      <c r="G52" s="55" t="s">
        <v>626</v>
      </c>
      <c r="H52" s="55" t="s">
        <v>656</v>
      </c>
      <c r="I52" s="55" t="s">
        <v>657</v>
      </c>
      <c r="J52" s="55" t="s">
        <v>658</v>
      </c>
      <c r="K52" s="55" t="s">
        <v>659</v>
      </c>
      <c r="L52" s="55" t="s">
        <v>660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河村</v>
      </c>
      <c r="D53" s="46" t="str">
        <f>IF(入力!K21="","",入力!K21)</f>
        <v>真結子</v>
      </c>
      <c r="E53" s="46" t="str">
        <f>IF(入力!F20="","",入力!F20)</f>
        <v>かわむら</v>
      </c>
      <c r="F53" s="46" t="str">
        <f>IF(入力!K20="","",入力!K20)</f>
        <v>まゆこ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大場</v>
      </c>
      <c r="D54" s="46" t="str">
        <f>IF(入力!K23="","",入力!K23)</f>
        <v>綾子</v>
      </c>
      <c r="E54" s="46" t="str">
        <f>IF(入力!F22="","",入力!F22)</f>
        <v>おおば</v>
      </c>
      <c r="F54" s="46" t="str">
        <f>IF(入力!K22="","",入力!K22)</f>
        <v>あやこ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伊織</v>
      </c>
      <c r="E55" s="46" t="str">
        <f>IF(入力!F24="","",入力!F24)</f>
        <v>ささき</v>
      </c>
      <c r="F55" s="46" t="str">
        <f>IF(入力!K24="","",入力!K24)</f>
        <v>いおり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西本</v>
      </c>
      <c r="D56" s="46" t="str">
        <f>IF(入力!K27="","",入力!K27)</f>
        <v>七海</v>
      </c>
      <c r="E56" s="46" t="str">
        <f>IF(入力!F26="","",入力!F26)</f>
        <v>にしもと</v>
      </c>
      <c r="F56" s="46" t="str">
        <f>IF(入力!K26="","",入力!K26)</f>
        <v>ななみ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咲歩</v>
      </c>
      <c r="E57" s="46" t="str">
        <f>IF(入力!F28="","",入力!F28)</f>
        <v>いとう</v>
      </c>
      <c r="F57" s="46" t="str">
        <f>IF(入力!K28="","",入力!K28)</f>
        <v>さほ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中田</v>
      </c>
      <c r="D58" s="46" t="str">
        <f>IF(入力!K31="","",入力!K31)</f>
        <v>真理子</v>
      </c>
      <c r="E58" s="46" t="str">
        <f>IF(入力!F30="","",入力!F30)</f>
        <v>なかた</v>
      </c>
      <c r="F58" s="46" t="str">
        <f>IF(入力!K30="","",入力!K30)</f>
        <v>まりこ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李</v>
      </c>
      <c r="D59" s="46" t="str">
        <f>IF(入力!AE21="","",入力!AE21)</f>
        <v>恩妃</v>
      </c>
      <c r="E59" s="46" t="str">
        <f>IF(入力!Z20="","",入力!Z20)</f>
        <v>い</v>
      </c>
      <c r="F59" s="46" t="str">
        <f>IF(入力!AE20="","",入力!AE20)</f>
        <v>うんび</v>
      </c>
      <c r="G59" s="46"/>
      <c r="H59" s="46"/>
      <c r="I59" s="46">
        <f>IF(入力!AJ20="","",入力!AJ20)</f>
        <v>1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山崎</v>
      </c>
      <c r="D60" s="46" t="str">
        <f>IF(入力!AE23="","",入力!AE23)</f>
        <v>佳奈</v>
      </c>
      <c r="E60" s="46" t="str">
        <f>IF(入力!Z22="","",入力!Z22)</f>
        <v>やまざき</v>
      </c>
      <c r="F60" s="46" t="str">
        <f>IF(入力!AE22="","",入力!AE22)</f>
        <v>かな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八木</v>
      </c>
      <c r="D61" s="46" t="str">
        <f>IF(入力!AE25="","",入力!AE25)</f>
        <v>ひまり</v>
      </c>
      <c r="E61" s="46" t="str">
        <f>IF(入力!Z24="","",入力!Z24)</f>
        <v>やぎ</v>
      </c>
      <c r="F61" s="46" t="str">
        <f>IF(入力!AE24="","",入力!AE24)</f>
        <v>ひまり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輝</v>
      </c>
      <c r="E62" s="46" t="str">
        <f>IF(入力!Z26="","",入力!Z26)</f>
        <v>いのうえ</v>
      </c>
      <c r="F62" s="46" t="str">
        <f>IF(入力!AE26="","",入力!AE26)</f>
        <v>ひかり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鍋島</v>
      </c>
      <c r="D63" s="46" t="str">
        <f>IF(入力!AE29="","",入力!AE29)</f>
        <v>アリス</v>
      </c>
      <c r="E63" s="46" t="str">
        <f>IF(入力!Z28="","",入力!Z28)</f>
        <v>なべしま</v>
      </c>
      <c r="F63" s="46" t="str">
        <f>IF(入力!AE28="","",入力!AE28)</f>
        <v>ありす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沙也加</v>
      </c>
      <c r="E64" s="46" t="str">
        <f>IF(入力!Z30="","",入力!Z30)</f>
        <v>やまぐち</v>
      </c>
      <c r="F64" s="46" t="str">
        <f>IF(入力!AE30="","",入力!AE30)</f>
        <v>さやか</v>
      </c>
      <c r="G64" s="46"/>
      <c r="H64" s="46"/>
      <c r="I64" s="46">
        <f>IF(入力!AJ30="","",入力!AJ30)</f>
        <v>1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データ ※入力禁止!Print_Area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浩孝</dc:creator>
  <cp:lastModifiedBy>sysmente</cp:lastModifiedBy>
  <cp:lastPrinted>2017-10-28T01:52:13Z</cp:lastPrinted>
  <dcterms:created xsi:type="dcterms:W3CDTF">2017-10-23T10:00:01Z</dcterms:created>
  <dcterms:modified xsi:type="dcterms:W3CDTF">2017-10-28T01:52:16Z</dcterms:modified>
</cp:coreProperties>
</file>