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1986\共有\個人フォルダ\ふ　藤田\部活動\あかね台バレー部\県参加申込\荒井先生お願いします（藤田）\"/>
    </mc:Choice>
  </mc:AlternateContent>
  <bookViews>
    <workbookView xWindow="0" yWindow="0" windowWidth="19200" windowHeight="102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<sst xmlns="http://schemas.openxmlformats.org/spreadsheetml/2006/main" count="1425" uniqueCount="723">
  <si>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</si>
  <si>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</si>
  <si>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</si>
  <si>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</si>
  <si>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</si>
  <si>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</si>
  <si>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</si>
  <si>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</si>
  <si>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</si>
  <si>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</si>
  <si>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</si>
  <si>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</si>
  <si>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</si>
  <si>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</si>
  <si>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</si>
  <si>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</si>
  <si>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</si>
  <si>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</si>
  <si>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</si>
  <si>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</si>
  <si>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</si>
  <si>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</si>
  <si>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</si>
  <si>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</si>
  <si>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</si>
  <si>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</si>
  <si>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</si>
  <si>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</si>
  <si>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</si>
  <si>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</si>
  <si>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</si>
  <si>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</si>
  <si>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</si>
  <si>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</si>
  <si>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</si>
  <si>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</si>
  <si>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</si>
  <si>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</si>
  <si>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</si>
  <si>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</si>
  <si>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</si>
  <si>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</si>
  <si>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</si>
  <si>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</si>
  <si>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</si>
  <si>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</si>
  <si>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</si>
  <si>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</si>
  <si>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</si>
  <si>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</si>
  <si>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</si>
  <si>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</si>
  <si>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</si>
  <si>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</si>
  <si>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</si>
  <si>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</si>
  <si>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</si>
  <si>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</si>
  <si>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</si>
  <si>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</si>
  <si>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</si>
  <si>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</si>
  <si>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</si>
  <si>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</si>
  <si>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</si>
  <si>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</si>
  <si>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</si>
  <si>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</si>
  <si>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</si>
  <si>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</si>
  <si>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</si>
  <si>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</si>
  <si>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</si>
  <si>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</si>
  <si>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</si>
  <si>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</si>
  <si>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</si>
  <si>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</si>
  <si>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</si>
  <si>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</si>
  <si>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</si>
  <si>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</si>
  <si>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</si>
  <si>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</si>
  <si>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</si>
  <si>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</si>
  <si>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</si>
  <si>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</si>
  <si>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</si>
  <si>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</si>
  <si>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</si>
  <si>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</si>
  <si>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</si>
  <si>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</si>
  <si>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</si>
  <si>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</si>
  <si>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</si>
  <si>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</si>
  <si>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</si>
  <si>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</si>
  <si>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</si>
  <si>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</si>
  <si>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</si>
  <si>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</si>
  <si>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</si>
  <si>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</si>
  <si>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</si>
  <si>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</si>
  <si>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</si>
  <si>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</si>
  <si>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</si>
  <si>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</si>
  <si>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</si>
  <si>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</si>
  <si>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</si>
  <si>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</si>
  <si>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</si>
  <si>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</si>
  <si>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</si>
  <si>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</si>
  <si>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</si>
  <si>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</si>
  <si>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</si>
  <si>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</si>
  <si>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</si>
  <si>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</si>
  <si>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</si>
  <si>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</si>
  <si>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</si>
  <si>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</si>
  <si>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</si>
  <si>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</si>
  <si>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</si>
  <si>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</si>
  <si>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</si>
  <si>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</si>
  <si>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</si>
  <si>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</si>
  <si>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</si>
  <si>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</si>
  <si>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</si>
  <si>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</si>
  <si>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</si>
  <si>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</si>
  <si>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</si>
  <si>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</si>
  <si>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</si>
  <si>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</si>
  <si>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</si>
  <si>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</si>
  <si>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</si>
  <si>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</si>
  <si>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</si>
  <si>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</si>
  <si>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</si>
  <si>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</si>
  <si>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</si>
  <si>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</si>
  <si>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</si>
  <si>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</si>
  <si>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</si>
  <si>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</si>
  <si>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</si>
  <si>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</si>
  <si>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</si>
  <si>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</si>
  <si>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</si>
  <si>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</si>
  <si>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</si>
  <si>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</si>
  <si>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</si>
  <si>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</si>
  <si>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</si>
  <si>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</si>
  <si>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</si>
  <si>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</si>
  <si>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</si>
  <si>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</si>
  <si>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</si>
  <si>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</si>
  <si>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</si>
  <si>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</si>
  <si>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</si>
  <si>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</si>
  <si>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</si>
  <si>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</si>
  <si>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</si>
  <si>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</si>
  <si>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</si>
  <si>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</si>
  <si>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</si>
  <si>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</si>
  <si>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</si>
  <si>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</si>
  <si>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</si>
  <si>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</si>
  <si>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</si>
  <si>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</si>
  <si>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</si>
  <si>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</si>
  <si>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</si>
  <si>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</si>
  <si>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</si>
  <si>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</si>
  <si>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</si>
  <si>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</si>
  <si>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</si>
  <si>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</si>
  <si>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</si>
  <si>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</si>
  <si>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</si>
  <si>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</si>
  <si>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</si>
  <si>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</si>
  <si>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</si>
  <si>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</si>
  <si>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</si>
  <si>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</si>
  <si>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</si>
  <si>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</si>
  <si>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</si>
  <si>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</si>
  <si>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</si>
  <si>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</si>
  <si>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</si>
  <si>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</si>
  <si>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</si>
  <si>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</si>
  <si>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</si>
  <si>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</si>
  <si>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</si>
  <si>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</si>
  <si>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</si>
  <si>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</si>
  <si>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</si>
  <si>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</si>
  <si>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</si>
  <si>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</si>
  <si>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</si>
  <si>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</si>
  <si>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</si>
  <si>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</si>
  <si>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</si>
  <si>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</si>
  <si>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</si>
  <si>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</si>
  <si>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</si>
  <si>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</si>
  <si>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</si>
  <si>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</si>
  <si>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</si>
  <si>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</si>
  <si>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</si>
  <si>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</si>
  <si>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</si>
  <si>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</si>
  <si>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</si>
  <si>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</si>
  <si>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</si>
  <si>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</si>
  <si>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</si>
  <si>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</si>
  <si>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</si>
  <si>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</si>
  <si>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</si>
  <si>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</si>
  <si>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</si>
  <si>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</si>
  <si>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</si>
  <si>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</si>
  <si>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</si>
  <si>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</si>
  <si>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</si>
  <si>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</si>
  <si>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</si>
  <si>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</si>
  <si>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</si>
  <si>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</si>
  <si>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</si>
  <si>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</si>
  <si>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</si>
  <si>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</si>
  <si>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</si>
  <si>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</si>
  <si>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</si>
  <si>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</si>
  <si>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</si>
  <si>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</si>
  <si>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</si>
  <si>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</si>
  <si>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</si>
  <si>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</si>
  <si>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</si>
  <si>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</si>
  <si>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</si>
  <si>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</si>
  <si>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</si>
  <si>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</si>
  <si>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</si>
  <si>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</si>
  <si>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</si>
  <si>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</si>
  <si>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</si>
  <si>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</si>
  <si>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</si>
  <si>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</si>
  <si>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</si>
  <si>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</si>
  <si>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</si>
  <si>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</si>
  <si>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</si>
  <si>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</si>
  <si>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</si>
  <si>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</si>
  <si>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</si>
  <si>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</si>
  <si>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</si>
  <si>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</si>
  <si>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</si>
  <si>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</si>
  <si>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</si>
  <si>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</si>
  <si>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</si>
  <si>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</si>
  <si>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</si>
  <si>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</si>
  <si>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</si>
  <si>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</si>
  <si>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</si>
  <si>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</si>
  <si>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</si>
  <si>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</si>
  <si>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</si>
  <si>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</si>
  <si>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</si>
  <si>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</si>
  <si>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</si>
  <si>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</si>
  <si>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</si>
  <si>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</si>
  <si>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</si>
  <si>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</si>
  <si>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</si>
  <si>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</si>
  <si>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</si>
  <si>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</si>
  <si>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</si>
  <si>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</si>
  <si>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</si>
  <si>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</si>
  <si>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</si>
  <si>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</si>
  <si>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</si>
  <si>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</si>
  <si>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</si>
  <si>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</si>
  <si>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</si>
  <si>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</si>
  <si>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</si>
  <si>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</si>
  <si>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</si>
  <si>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</si>
  <si>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</si>
  <si>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</si>
  <si>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</si>
  <si>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</si>
  <si>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</si>
  <si>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</si>
  <si>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</si>
  <si>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</si>
  <si>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</si>
  <si>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</si>
  <si>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</si>
  <si>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</si>
  <si>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</si>
  <si>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</si>
  <si>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</si>
  <si>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</si>
  <si>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</si>
  <si>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</si>
  <si>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</si>
  <si>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</si>
  <si>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</si>
  <si>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</si>
  <si>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</si>
  <si>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</si>
  <si>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</si>
  <si>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</si>
  <si>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</si>
  <si>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</si>
  <si>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</si>
  <si>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</si>
  <si>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</si>
  <si>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</si>
  <si>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</si>
  <si>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</si>
  <si>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</si>
  <si>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</si>
  <si>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</si>
  <si>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</si>
  <si>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</si>
  <si>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</si>
  <si>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</si>
  <si>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</si>
  <si>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</si>
  <si>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</si>
  <si>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</si>
  <si>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</si>
  <si>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</si>
  <si>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</si>
  <si>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</si>
  <si>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</si>
  <si>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</si>
  <si>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</si>
  <si>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</si>
  <si>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</si>
  <si>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</si>
  <si>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</si>
  <si>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</si>
  <si>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</si>
  <si>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</si>
  <si>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</si>
  <si>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</si>
  <si>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</si>
  <si>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</si>
  <si>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</si>
  <si>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</si>
  <si>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</si>
  <si>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</si>
  <si>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</si>
  <si>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</si>
  <si>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</si>
  <si>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</si>
  <si>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</si>
  <si>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</si>
  <si>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</si>
  <si>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</si>
  <si>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</si>
  <si>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</si>
  <si>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</si>
  <si>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</si>
  <si>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</si>
  <si>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</si>
  <si>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</si>
  <si>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</si>
  <si>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</si>
  <si>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</si>
  <si>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</si>
  <si>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</si>
  <si>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</si>
  <si>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</si>
  <si>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</si>
  <si>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</si>
  <si>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</si>
  <si>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</si>
  <si>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</si>
  <si>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</si>
  <si>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</si>
  <si>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</si>
  <si>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</si>
  <si>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</si>
  <si>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</si>
  <si>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</si>
  <si>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</si>
  <si>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</si>
  <si>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</si>
  <si>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</si>
  <si>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</si>
  <si>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</si>
  <si>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</si>
  <si>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</si>
  <si>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</si>
  <si>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</si>
  <si>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</si>
  <si>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</si>
  <si>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</si>
  <si>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</si>
  <si>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</si>
  <si>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</si>
  <si>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</si>
  <si>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</si>
  <si>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</si>
  <si>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</si>
  <si>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</si>
  <si>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</si>
  <si>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</si>
  <si>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</si>
  <si>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</si>
  <si>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</si>
  <si>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</si>
  <si>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</si>
  <si>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</si>
  <si>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</si>
  <si>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</si>
  <si>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</si>
  <si>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</si>
  <si>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</si>
  <si>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</si>
  <si>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</si>
  <si>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</si>
  <si>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</si>
  <si>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</si>
  <si>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</si>
  <si>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</si>
  <si>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</si>
  <si>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</si>
  <si>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</si>
  <si>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</si>
  <si>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</si>
  <si>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</si>
  <si>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</si>
  <si>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</si>
  <si>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</si>
  <si>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</si>
  <si>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</si>
  <si>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</si>
  <si>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</si>
  <si>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</si>
  <si>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</si>
  <si>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</si>
  <si>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</si>
  <si>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</si>
  <si>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</si>
  <si>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</si>
  <si>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</si>
  <si>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</si>
  <si>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</si>
  <si>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</si>
  <si>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</si>
  <si>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</si>
  <si>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</si>
  <si>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</si>
  <si>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</si>
  <si>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</si>
  <si>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</si>
  <si>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</si>
  <si>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</si>
  <si>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</si>
  <si>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</si>
  <si>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</si>
  <si>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</si>
  <si>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</si>
  <si>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</si>
  <si>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</si>
  <si>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</si>
  <si>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</si>
  <si>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</si>
  <si>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</si>
  <si>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</si>
  <si>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</si>
  <si>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</si>
  <si>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</si>
  <si>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</si>
  <si>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</si>
  <si>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</si>
  <si>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</si>
  <si>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</si>
  <si>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</si>
  <si>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</si>
  <si>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</si>
  <si>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</si>
  <si>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</si>
  <si>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</si>
  <si>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</si>
  <si>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</si>
  <si>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</si>
  <si>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</si>
  <si>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</si>
  <si>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</si>
  <si>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</si>
  <si>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</si>
  <si>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</si>
  <si>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</si>
  <si>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</si>
  <si>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</si>
  <si>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</si>
  <si>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</si>
  <si>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</si>
  <si>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</si>
  <si>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</si>
  <si>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</si>
  <si>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</si>
  <si>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</si>
  <si>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</si>
  <si>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</si>
  <si>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</si>
  <si>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</si>
  <si>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</si>
  <si>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</si>
  <si>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</si>
  <si>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</si>
  <si>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</si>
  <si>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</si>
  <si>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</si>
  <si>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</si>
  <si>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</si>
  <si>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</si>
  <si>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</si>
  <si>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</si>
  <si>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</si>
  <si>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</si>
  <si>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</si>
  <si>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</si>
  <si>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</si>
  <si>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</si>
  <si>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</si>
  <si>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</si>
  <si>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</si>
  <si>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</si>
  <si>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</si>
  <si>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</si>
  <si>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</si>
  <si>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</si>
  <si>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</si>
  <si>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</si>
  <si>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</si>
  <si>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</si>
  <si>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</si>
  <si>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</si>
  <si>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</si>
  <si>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</si>
  <si>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</si>
  <si>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</si>
  <si>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</si>
  <si>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</si>
  <si>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</si>
  <si>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</si>
  <si>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</si>
  <si>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</si>
  <si>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</si>
  <si>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</si>
  <si>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</si>
  <si>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</si>
  <si>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</si>
  <si>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</si>
  <si>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</si>
  <si>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</si>
  <si>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</si>
  <si>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</si>
  <si>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</si>
  <si>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</si>
  <si>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</si>
  <si>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</si>
  <si>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</si>
  <si>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</si>
  <si>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</si>
  <si>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</si>
  <si>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</si>
  <si>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</si>
  <si>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</si>
  <si>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</si>
  <si>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</si>
  <si>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</si>
  <si>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</si>
  <si>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</si>
  <si>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</si>
  <si>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</si>
  <si>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</si>
  <si>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</si>
  <si>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</si>
  <si>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</si>
  <si>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</si>
  <si>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</si>
  <si>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</si>
  <si>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</si>
  <si>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</si>
  <si>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</si>
  <si>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</si>
  <si>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</si>
  <si>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</si>
  <si>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</si>
  <si>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</si>
  <si>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</si>
  <si>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</si>
  <si>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</si>
  <si>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</si>
  <si>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</si>
  <si>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</si>
  <si>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</si>
  <si>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</si>
  <si>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</si>
  <si>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</si>
  <si>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</si>
  <si>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</si>
  <si>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</si>
  <si>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</si>
  <si>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</si>
  <si>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</si>
  <si>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</si>
  <si>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</si>
  <si>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</si>
  <si>
    <t>山本</t>
    <rPh sb="0" eb="2">
      <t>ヤマモト</t>
    </rPh>
    <phoneticPr fontId="2"/>
  </si>
  <si>
    <t>鈴木</t>
    <rPh sb="0" eb="2">
      <t>スズキ</t>
    </rPh>
    <phoneticPr fontId="2"/>
  </si>
  <si>
    <t>駿人</t>
    <rPh sb="0" eb="1">
      <t>シュン</t>
    </rPh>
    <rPh sb="1" eb="2">
      <t>ヒト</t>
    </rPh>
    <phoneticPr fontId="2"/>
  </si>
  <si>
    <t>青木</t>
    <rPh sb="0" eb="2">
      <t>アオキ</t>
    </rPh>
    <phoneticPr fontId="2"/>
  </si>
  <si>
    <t>五郎川</t>
    <rPh sb="0" eb="3">
      <t>ゴロウカワ</t>
    </rPh>
    <phoneticPr fontId="2"/>
  </si>
  <si>
    <t>睦</t>
    <rPh sb="0" eb="1">
      <t>ムツ</t>
    </rPh>
    <phoneticPr fontId="2"/>
  </si>
  <si>
    <t>玉木</t>
    <rPh sb="0" eb="2">
      <t>タマキ</t>
    </rPh>
    <phoneticPr fontId="2"/>
  </si>
  <si>
    <t>雅人</t>
    <rPh sb="0" eb="2">
      <t>マサト</t>
    </rPh>
    <phoneticPr fontId="2"/>
  </si>
  <si>
    <t>渡辺</t>
    <rPh sb="0" eb="2">
      <t>ワタナベ</t>
    </rPh>
    <phoneticPr fontId="2"/>
  </si>
  <si>
    <t>紘未</t>
    <rPh sb="0" eb="1">
      <t>ヒロシ</t>
    </rPh>
    <rPh sb="1" eb="2">
      <t>ミ</t>
    </rPh>
    <phoneticPr fontId="2"/>
  </si>
  <si>
    <t>俊諒</t>
    <rPh sb="0" eb="1">
      <t>シュン</t>
    </rPh>
    <rPh sb="1" eb="2">
      <t>リョウ</t>
    </rPh>
    <phoneticPr fontId="2"/>
  </si>
  <si>
    <t>わたなべ</t>
  </si>
  <si>
    <t>としあ</t>
  </si>
  <si>
    <t>すずき</t>
  </si>
  <si>
    <t>かいと</t>
  </si>
  <si>
    <t>ごろうかわ</t>
  </si>
  <si>
    <t>むつみ</t>
  </si>
  <si>
    <t>たまき</t>
  </si>
  <si>
    <t>まさと</t>
  </si>
  <si>
    <t>あおき</t>
  </si>
  <si>
    <t>しゅんと</t>
  </si>
  <si>
    <t>やまもと</t>
  </si>
  <si>
    <t>ひろみ</t>
  </si>
  <si>
    <t>佐々木</t>
    <rPh sb="0" eb="3">
      <t>ササキ</t>
    </rPh>
    <phoneticPr fontId="2"/>
  </si>
  <si>
    <t>庵</t>
    <rPh sb="0" eb="1">
      <t>イオリ</t>
    </rPh>
    <phoneticPr fontId="2"/>
  </si>
  <si>
    <t>池本</t>
    <rPh sb="0" eb="2">
      <t>イケモト</t>
    </rPh>
    <phoneticPr fontId="2"/>
  </si>
  <si>
    <t>健</t>
    <rPh sb="0" eb="1">
      <t>タケル</t>
    </rPh>
    <phoneticPr fontId="2"/>
  </si>
  <si>
    <t>ささき</t>
    <phoneticPr fontId="2"/>
  </si>
  <si>
    <t>いおり</t>
    <phoneticPr fontId="2"/>
  </si>
  <si>
    <t>いけもと</t>
    <phoneticPr fontId="2"/>
  </si>
  <si>
    <t>たける</t>
    <phoneticPr fontId="2"/>
  </si>
  <si>
    <t>海大</t>
    <rPh sb="0" eb="1">
      <t>カイ</t>
    </rPh>
    <rPh sb="1" eb="2">
      <t>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</si>
</sst>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33" sqref="B33:K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1154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横浜市立あかね台中学校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702</v>
      </c>
      <c r="W14" s="85"/>
      <c r="X14" s="85"/>
      <c r="Y14" s="85"/>
      <c r="Z14" s="85"/>
      <c r="AA14" s="85"/>
      <c r="AB14" s="153" t="s">
        <v>703</v>
      </c>
      <c r="AC14" s="154"/>
      <c r="AD14" s="154"/>
      <c r="AE14" s="154"/>
      <c r="AF14" s="154"/>
      <c r="AG14" s="154"/>
      <c r="AH14" s="270" t="s">
        <v>678</v>
      </c>
      <c r="AI14" s="271"/>
      <c r="AJ14" s="271"/>
      <c r="AK14" s="271"/>
      <c r="AL14" s="271"/>
      <c r="AM14" s="271"/>
      <c r="AN14" s="271"/>
      <c r="AO14" s="27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699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73">
        <v>8</v>
      </c>
      <c r="AI15" s="274"/>
      <c r="AJ15" s="274"/>
      <c r="AK15" s="274"/>
      <c r="AL15" s="274"/>
      <c r="AM15" s="274"/>
      <c r="AN15" s="274"/>
      <c r="AO15" s="27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265" t="s">
        <v>702</v>
      </c>
      <c r="G20" s="266"/>
      <c r="H20" s="266"/>
      <c r="I20" s="266"/>
      <c r="J20" s="267"/>
      <c r="K20" s="268" t="s">
        <v>703</v>
      </c>
      <c r="L20" s="266"/>
      <c r="M20" s="266"/>
      <c r="N20" s="266"/>
      <c r="O20" s="269"/>
      <c r="P20" s="116">
        <v>2</v>
      </c>
      <c r="Q20" s="116"/>
      <c r="R20" s="107">
        <v>165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718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1</v>
      </c>
      <c r="AK20" s="116"/>
      <c r="AL20" s="107">
        <v>168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260" t="s">
        <v>699</v>
      </c>
      <c r="G21" s="261"/>
      <c r="H21" s="261"/>
      <c r="I21" s="261"/>
      <c r="J21" s="262"/>
      <c r="K21" s="263" t="s">
        <v>701</v>
      </c>
      <c r="L21" s="261"/>
      <c r="M21" s="261"/>
      <c r="N21" s="261"/>
      <c r="O21" s="264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714</v>
      </c>
      <c r="AA21" s="112"/>
      <c r="AB21" s="112"/>
      <c r="AC21" s="112"/>
      <c r="AD21" s="112"/>
      <c r="AE21" s="112" t="s">
        <v>715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706</v>
      </c>
      <c r="G22" s="85"/>
      <c r="H22" s="85"/>
      <c r="I22" s="85"/>
      <c r="J22" s="85"/>
      <c r="K22" s="85" t="s">
        <v>707</v>
      </c>
      <c r="L22" s="85"/>
      <c r="M22" s="85"/>
      <c r="N22" s="85"/>
      <c r="O22" s="86"/>
      <c r="P22" s="75">
        <v>2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720</v>
      </c>
      <c r="AA22" s="85"/>
      <c r="AB22" s="85"/>
      <c r="AC22" s="85"/>
      <c r="AD22" s="85"/>
      <c r="AE22" s="85" t="s">
        <v>721</v>
      </c>
      <c r="AF22" s="85"/>
      <c r="AG22" s="85"/>
      <c r="AH22" s="85"/>
      <c r="AI22" s="86"/>
      <c r="AJ22" s="75">
        <v>1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695</v>
      </c>
      <c r="G23" s="103"/>
      <c r="H23" s="103"/>
      <c r="I23" s="103"/>
      <c r="J23" s="103"/>
      <c r="K23" s="103" t="s">
        <v>696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716</v>
      </c>
      <c r="AA23" s="103"/>
      <c r="AB23" s="103"/>
      <c r="AC23" s="103"/>
      <c r="AD23" s="103"/>
      <c r="AE23" s="103" t="s">
        <v>717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172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/>
      <c r="AO24" s="72"/>
    </row>
    <row r="25" spans="2:41" ht="30" customHeight="1">
      <c r="B25" s="97"/>
      <c r="C25" s="98"/>
      <c r="D25" s="99"/>
      <c r="E25" s="99"/>
      <c r="F25" s="102" t="s">
        <v>697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172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/>
      <c r="AO26" s="72"/>
    </row>
    <row r="27" spans="2:41" ht="30" customHeight="1">
      <c r="B27" s="105"/>
      <c r="C27" s="106"/>
      <c r="D27" s="99"/>
      <c r="E27" s="99"/>
      <c r="F27" s="102" t="s">
        <v>694</v>
      </c>
      <c r="G27" s="103"/>
      <c r="H27" s="103"/>
      <c r="I27" s="103"/>
      <c r="J27" s="103"/>
      <c r="K27" s="103" t="s">
        <v>693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276" t="s">
        <v>712</v>
      </c>
      <c r="G28" s="154"/>
      <c r="H28" s="154"/>
      <c r="I28" s="154"/>
      <c r="J28" s="277"/>
      <c r="K28" s="153" t="s">
        <v>713</v>
      </c>
      <c r="L28" s="154"/>
      <c r="M28" s="154"/>
      <c r="N28" s="154"/>
      <c r="O28" s="278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260" t="s">
        <v>691</v>
      </c>
      <c r="G29" s="261"/>
      <c r="H29" s="261"/>
      <c r="I29" s="261"/>
      <c r="J29" s="262"/>
      <c r="K29" s="263" t="s">
        <v>700</v>
      </c>
      <c r="L29" s="261"/>
      <c r="M29" s="261"/>
      <c r="N29" s="261"/>
      <c r="O29" s="26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704</v>
      </c>
      <c r="G30" s="85"/>
      <c r="H30" s="85"/>
      <c r="I30" s="85"/>
      <c r="J30" s="85"/>
      <c r="K30" s="85" t="s">
        <v>705</v>
      </c>
      <c r="L30" s="85"/>
      <c r="M30" s="85"/>
      <c r="N30" s="85"/>
      <c r="O30" s="86"/>
      <c r="P30" s="75">
        <v>2</v>
      </c>
      <c r="Q30" s="75"/>
      <c r="R30" s="91">
        <v>172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692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9" t="str">
        <f>入力見本!B1</f>
        <v>２０１７（平成２９）年度
神奈川県中学校バレーボール部活動普及・育成事業
（指導者研修会兼新人研修会）参加申込書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11"/>
      <c r="J2" s="348"/>
      <c r="K2" s="349" t="s">
        <v>547</v>
      </c>
      <c r="L2" s="346"/>
      <c r="M2" s="346"/>
      <c r="N2" s="346"/>
      <c r="O2" s="346"/>
      <c r="P2" s="346"/>
      <c r="Q2" s="346"/>
      <c r="R2" s="347">
        <f>IF(入力!S2="","",入力!S2)</f>
        <v>1154</v>
      </c>
      <c r="S2" s="311"/>
      <c r="T2" s="311"/>
      <c r="U2" s="311"/>
      <c r="V2" s="311"/>
      <c r="W2" s="311"/>
      <c r="X2" s="348"/>
      <c r="Y2" s="310" t="str">
        <f>IF(R2="","",VLOOKUP(R2,チーム番号!A2:E501,2,FALSE))</f>
        <v>横浜</v>
      </c>
      <c r="Z2" s="311"/>
      <c r="AA2" s="311"/>
      <c r="AB2" s="311"/>
      <c r="AC2" s="311"/>
      <c r="AD2" s="311"/>
      <c r="AE2" s="336" t="s">
        <v>548</v>
      </c>
      <c r="AF2" s="336"/>
      <c r="AG2" s="336"/>
      <c r="AH2" s="336"/>
      <c r="AI2" s="337"/>
      <c r="AJ2" s="1"/>
    </row>
    <row r="3" spans="1:40" ht="18.75" customHeight="1">
      <c r="A3" s="352" t="s">
        <v>2</v>
      </c>
      <c r="B3" s="353"/>
      <c r="C3" s="353"/>
      <c r="D3" s="354"/>
      <c r="E3" s="312" t="str">
        <f>CONCATENATE(入力!F3,"　　",入力!F8)</f>
        <v>横浜市立あかね台中学校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2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16"/>
      <c r="AB4" s="317"/>
      <c r="AC4" s="317"/>
      <c r="AD4" s="317"/>
      <c r="AE4" s="4" t="s">
        <v>3</v>
      </c>
      <c r="AF4" s="317"/>
      <c r="AG4" s="317"/>
      <c r="AH4" s="317"/>
      <c r="AI4" s="317"/>
      <c r="AJ4" s="4" t="s">
        <v>3</v>
      </c>
      <c r="AK4" s="317"/>
      <c r="AL4" s="317"/>
      <c r="AM4" s="317"/>
      <c r="AN4" s="318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50"/>
      <c r="F6" s="351"/>
      <c r="G6" s="5" t="s">
        <v>13</v>
      </c>
      <c r="H6" s="338"/>
      <c r="I6" s="338"/>
      <c r="J6" s="339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16"/>
      <c r="AB6" s="317"/>
      <c r="AC6" s="317"/>
      <c r="AD6" s="317"/>
      <c r="AE6" s="4" t="s">
        <v>3</v>
      </c>
      <c r="AF6" s="317"/>
      <c r="AG6" s="317"/>
      <c r="AH6" s="317"/>
      <c r="AI6" s="317"/>
      <c r="AJ6" s="4" t="s">
        <v>3</v>
      </c>
      <c r="AK6" s="317"/>
      <c r="AL6" s="317"/>
      <c r="AM6" s="317"/>
      <c r="AN6" s="318"/>
    </row>
    <row r="7" spans="1:40" ht="18.75" customHeight="1">
      <c r="A7" s="149" t="s">
        <v>0</v>
      </c>
      <c r="B7" s="150"/>
      <c r="C7" s="150"/>
      <c r="D7" s="151"/>
      <c r="E7" s="332" t="str">
        <f>IF(入力!F12="","",入力!F12)</f>
        <v>ふじた</v>
      </c>
      <c r="F7" s="333"/>
      <c r="G7" s="333"/>
      <c r="H7" s="333"/>
      <c r="I7" s="333"/>
      <c r="J7" s="333"/>
      <c r="K7" s="333" t="str">
        <f>IF(入力!L12="","",入力!L12)</f>
        <v>しげき</v>
      </c>
      <c r="L7" s="333"/>
      <c r="M7" s="333"/>
      <c r="N7" s="333"/>
      <c r="O7" s="333"/>
      <c r="P7" s="334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35"/>
      <c r="AA7" s="315" t="str">
        <f>IF(入力!AB12="","",入力!AB12)</f>
        <v/>
      </c>
      <c r="AB7" s="150"/>
      <c r="AC7" s="150"/>
      <c r="AD7" s="150"/>
      <c r="AE7" s="150"/>
      <c r="AF7" s="151"/>
      <c r="AG7" s="328" t="s">
        <v>545</v>
      </c>
      <c r="AH7" s="329"/>
      <c r="AI7" s="329"/>
      <c r="AJ7" s="329"/>
      <c r="AK7" s="329"/>
      <c r="AL7" s="329"/>
      <c r="AM7" s="329"/>
      <c r="AN7" s="330"/>
    </row>
    <row r="8" spans="1:40" ht="37.5" customHeight="1" thickBot="1">
      <c r="A8" s="162" t="s">
        <v>6</v>
      </c>
      <c r="B8" s="163"/>
      <c r="C8" s="163"/>
      <c r="D8" s="164"/>
      <c r="E8" s="355" t="str">
        <f>IF(入力!F13="","",入力!F13)</f>
        <v>藤田</v>
      </c>
      <c r="F8" s="356"/>
      <c r="G8" s="356"/>
      <c r="H8" s="356"/>
      <c r="I8" s="356"/>
      <c r="J8" s="356"/>
      <c r="K8" s="356" t="str">
        <f>IF(入力!L13="","",入力!L13)</f>
        <v>茂樹</v>
      </c>
      <c r="L8" s="356"/>
      <c r="M8" s="356"/>
      <c r="N8" s="356"/>
      <c r="O8" s="356"/>
      <c r="P8" s="357"/>
      <c r="Q8" s="168" t="s">
        <v>7</v>
      </c>
      <c r="R8" s="169"/>
      <c r="S8" s="169"/>
      <c r="T8" s="170"/>
      <c r="U8" s="323" t="str">
        <f>IF(入力!V13="","",入力!V13)</f>
        <v/>
      </c>
      <c r="V8" s="324"/>
      <c r="W8" s="324"/>
      <c r="X8" s="324"/>
      <c r="Y8" s="324"/>
      <c r="Z8" s="325"/>
      <c r="AA8" s="326" t="str">
        <f>IF(入力!AB13="","",入力!AB13)</f>
        <v/>
      </c>
      <c r="AB8" s="324"/>
      <c r="AC8" s="324"/>
      <c r="AD8" s="324"/>
      <c r="AE8" s="324"/>
      <c r="AF8" s="327"/>
      <c r="AG8" s="304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31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35"/>
      <c r="K9" s="315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わたなべ</v>
      </c>
      <c r="V9" s="150"/>
      <c r="W9" s="150"/>
      <c r="X9" s="150"/>
      <c r="Y9" s="150"/>
      <c r="Z9" s="335"/>
      <c r="AA9" s="315" t="str">
        <f>IF(入力!AB14="","",入力!AB14)</f>
        <v>としあ</v>
      </c>
      <c r="AB9" s="150"/>
      <c r="AC9" s="150"/>
      <c r="AD9" s="150"/>
      <c r="AE9" s="150"/>
      <c r="AF9" s="358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40" t="str">
        <f>IF(入力!F15="","",入力!F15)</f>
        <v/>
      </c>
      <c r="F10" s="341"/>
      <c r="G10" s="341"/>
      <c r="H10" s="341"/>
      <c r="I10" s="341"/>
      <c r="J10" s="342"/>
      <c r="K10" s="343" t="str">
        <f>IF(入力!L15="","",入力!L15)</f>
        <v/>
      </c>
      <c r="L10" s="341"/>
      <c r="M10" s="341"/>
      <c r="N10" s="341"/>
      <c r="O10" s="341"/>
      <c r="P10" s="344"/>
      <c r="Q10" s="144" t="s">
        <v>9</v>
      </c>
      <c r="R10" s="144"/>
      <c r="S10" s="144"/>
      <c r="T10" s="145"/>
      <c r="U10" s="340" t="str">
        <f>IF(入力!V15="","",入力!V15)</f>
        <v>渡辺</v>
      </c>
      <c r="V10" s="341"/>
      <c r="W10" s="341"/>
      <c r="X10" s="341"/>
      <c r="Y10" s="341"/>
      <c r="Z10" s="342"/>
      <c r="AA10" s="343" t="str">
        <f>IF(入力!AB15="","",入力!AB15)</f>
        <v>俊諒</v>
      </c>
      <c r="AB10" s="341"/>
      <c r="AC10" s="341"/>
      <c r="AD10" s="341"/>
      <c r="AE10" s="341"/>
      <c r="AF10" s="359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305" t="s">
        <v>577</v>
      </c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95">
        <f>IF(入力!D20="","",入力!D20)</f>
        <v>1</v>
      </c>
      <c r="D15" s="295"/>
      <c r="E15" s="291" t="str">
        <f>IF(入力!F20="","",入力!F20)</f>
        <v>わたなべ</v>
      </c>
      <c r="F15" s="292"/>
      <c r="G15" s="292"/>
      <c r="H15" s="292"/>
      <c r="I15" s="292"/>
      <c r="J15" s="292" t="str">
        <f>IF(入力!K20="","",入力!K20)</f>
        <v>としあ</v>
      </c>
      <c r="K15" s="292"/>
      <c r="L15" s="292"/>
      <c r="M15" s="292"/>
      <c r="N15" s="293"/>
      <c r="O15" s="295">
        <f>IF(入力!P20="","",入力!P20)</f>
        <v>2</v>
      </c>
      <c r="P15" s="295"/>
      <c r="Q15" s="297">
        <f>IF(入力!R20="","",入力!R20)</f>
        <v>165</v>
      </c>
      <c r="R15" s="298"/>
      <c r="S15" s="297" t="str">
        <f>IF(入力!T20="","",入力!T20)</f>
        <v>○</v>
      </c>
      <c r="T15" s="299"/>
      <c r="U15" s="114">
        <v>7</v>
      </c>
      <c r="V15" s="115"/>
      <c r="W15" s="295">
        <f>IF(入力!X20="","",入力!X20)</f>
        <v>7</v>
      </c>
      <c r="X15" s="295"/>
      <c r="Y15" s="291" t="str">
        <f>IF(入力!Z20="","",入力!Z20)</f>
        <v>ささき</v>
      </c>
      <c r="Z15" s="292"/>
      <c r="AA15" s="292"/>
      <c r="AB15" s="292"/>
      <c r="AC15" s="292"/>
      <c r="AD15" s="292" t="str">
        <f>IF(入力!AE20="","",入力!AE20)</f>
        <v>いおり</v>
      </c>
      <c r="AE15" s="292"/>
      <c r="AF15" s="292"/>
      <c r="AG15" s="292"/>
      <c r="AH15" s="293"/>
      <c r="AI15" s="295">
        <f>IF(入力!AJ20="","",入力!AJ20)</f>
        <v>1</v>
      </c>
      <c r="AJ15" s="295"/>
      <c r="AK15" s="297">
        <f>IF(入力!AL20="","",入力!AL20)</f>
        <v>168</v>
      </c>
      <c r="AL15" s="298"/>
      <c r="AM15" s="297" t="str">
        <f>IF(入力!AN20="","",入力!AN20)</f>
        <v>○</v>
      </c>
      <c r="AN15" s="299"/>
    </row>
    <row r="16" spans="1:40" ht="37.5" customHeight="1">
      <c r="A16" s="97"/>
      <c r="B16" s="98"/>
      <c r="C16" s="296"/>
      <c r="D16" s="296"/>
      <c r="E16" s="308" t="str">
        <f>IF(入力!F21="","",入力!F21)</f>
        <v>渡辺</v>
      </c>
      <c r="F16" s="306"/>
      <c r="G16" s="306"/>
      <c r="H16" s="306"/>
      <c r="I16" s="306"/>
      <c r="J16" s="306" t="str">
        <f>IF(入力!K21="","",入力!K21)</f>
        <v>俊諒</v>
      </c>
      <c r="K16" s="306"/>
      <c r="L16" s="306"/>
      <c r="M16" s="306"/>
      <c r="N16" s="307"/>
      <c r="O16" s="296"/>
      <c r="P16" s="296"/>
      <c r="Q16" s="211"/>
      <c r="R16" s="164"/>
      <c r="S16" s="211"/>
      <c r="T16" s="300"/>
      <c r="U16" s="97"/>
      <c r="V16" s="98"/>
      <c r="W16" s="296"/>
      <c r="X16" s="296"/>
      <c r="Y16" s="308" t="str">
        <f>IF(入力!Z21="","",入力!Z21)</f>
        <v>佐々木</v>
      </c>
      <c r="Z16" s="306"/>
      <c r="AA16" s="306"/>
      <c r="AB16" s="306"/>
      <c r="AC16" s="306"/>
      <c r="AD16" s="306" t="str">
        <f>IF(入力!AE21="","",入力!AE21)</f>
        <v>庵</v>
      </c>
      <c r="AE16" s="306"/>
      <c r="AF16" s="306"/>
      <c r="AG16" s="306"/>
      <c r="AH16" s="307"/>
      <c r="AI16" s="296"/>
      <c r="AJ16" s="296"/>
      <c r="AK16" s="211"/>
      <c r="AL16" s="164"/>
      <c r="AM16" s="211"/>
      <c r="AN16" s="300"/>
    </row>
    <row r="17" spans="1:40" ht="18.75" customHeight="1">
      <c r="A17" s="87">
        <v>2</v>
      </c>
      <c r="B17" s="88"/>
      <c r="C17" s="289">
        <f>IF(入力!D22="","",入力!D22)</f>
        <v>2</v>
      </c>
      <c r="D17" s="289"/>
      <c r="E17" s="294" t="str">
        <f>IF(入力!F22="","",入力!F22)</f>
        <v>ごろうかわ</v>
      </c>
      <c r="F17" s="287"/>
      <c r="G17" s="287"/>
      <c r="H17" s="287"/>
      <c r="I17" s="287"/>
      <c r="J17" s="287" t="str">
        <f>IF(入力!K22="","",入力!K22)</f>
        <v>むつみ</v>
      </c>
      <c r="K17" s="287"/>
      <c r="L17" s="287"/>
      <c r="M17" s="287"/>
      <c r="N17" s="288"/>
      <c r="O17" s="289">
        <f>IF(入力!P22="","",入力!P22)</f>
        <v>2</v>
      </c>
      <c r="P17" s="289"/>
      <c r="Q17" s="281">
        <f>IF(入力!R22="","",入力!R22)</f>
        <v>151</v>
      </c>
      <c r="R17" s="190"/>
      <c r="S17" s="282" t="str">
        <f>IF(入力!T22="","",入力!T22)</f>
        <v>○</v>
      </c>
      <c r="T17" s="283"/>
      <c r="U17" s="87">
        <v>8</v>
      </c>
      <c r="V17" s="88"/>
      <c r="W17" s="289">
        <f>IF(入力!X22="","",入力!X22)</f>
        <v>8</v>
      </c>
      <c r="X17" s="289"/>
      <c r="Y17" s="294" t="str">
        <f>IF(入力!Z22="","",入力!Z22)</f>
        <v>いけもと</v>
      </c>
      <c r="Z17" s="287"/>
      <c r="AA17" s="287"/>
      <c r="AB17" s="287"/>
      <c r="AC17" s="287"/>
      <c r="AD17" s="287" t="str">
        <f>IF(入力!AE22="","",入力!AE22)</f>
        <v>たける</v>
      </c>
      <c r="AE17" s="287"/>
      <c r="AF17" s="287"/>
      <c r="AG17" s="287"/>
      <c r="AH17" s="288"/>
      <c r="AI17" s="289">
        <f>IF(入力!AJ22="","",入力!AJ22)</f>
        <v>1</v>
      </c>
      <c r="AJ17" s="289"/>
      <c r="AK17" s="281">
        <f>IF(入力!AL22="","",入力!AL22)</f>
        <v>165</v>
      </c>
      <c r="AL17" s="190"/>
      <c r="AM17" s="282" t="str">
        <f>IF(入力!AN22="","",入力!AN22)</f>
        <v>○</v>
      </c>
      <c r="AN17" s="283"/>
    </row>
    <row r="18" spans="1:40" ht="37.5" customHeight="1">
      <c r="A18" s="105"/>
      <c r="B18" s="106"/>
      <c r="C18" s="290"/>
      <c r="D18" s="290"/>
      <c r="E18" s="279" t="str">
        <f>IF(入力!F23="","",入力!F23)</f>
        <v>五郎川</v>
      </c>
      <c r="F18" s="280"/>
      <c r="G18" s="280"/>
      <c r="H18" s="280"/>
      <c r="I18" s="280"/>
      <c r="J18" s="280" t="str">
        <f>IF(入力!K23="","",入力!K23)</f>
        <v>睦</v>
      </c>
      <c r="K18" s="280"/>
      <c r="L18" s="280"/>
      <c r="M18" s="280"/>
      <c r="N18" s="286"/>
      <c r="O18" s="290"/>
      <c r="P18" s="290"/>
      <c r="Q18" s="211"/>
      <c r="R18" s="164"/>
      <c r="S18" s="284"/>
      <c r="T18" s="285"/>
      <c r="U18" s="105"/>
      <c r="V18" s="106"/>
      <c r="W18" s="290"/>
      <c r="X18" s="290"/>
      <c r="Y18" s="279" t="str">
        <f>IF(入力!Z23="","",入力!Z23)</f>
        <v>池本</v>
      </c>
      <c r="Z18" s="280"/>
      <c r="AA18" s="280"/>
      <c r="AB18" s="280"/>
      <c r="AC18" s="280"/>
      <c r="AD18" s="280" t="str">
        <f>IF(入力!AE23="","",入力!AE23)</f>
        <v>健</v>
      </c>
      <c r="AE18" s="280"/>
      <c r="AF18" s="280"/>
      <c r="AG18" s="280"/>
      <c r="AH18" s="286"/>
      <c r="AI18" s="290"/>
      <c r="AJ18" s="290"/>
      <c r="AK18" s="211"/>
      <c r="AL18" s="164"/>
      <c r="AM18" s="284"/>
      <c r="AN18" s="285"/>
    </row>
    <row r="19" spans="1:40" ht="18.75" customHeight="1">
      <c r="A19" s="97">
        <v>3</v>
      </c>
      <c r="B19" s="98"/>
      <c r="C19" s="289">
        <f>IF(入力!D24="","",入力!D24)</f>
        <v>3</v>
      </c>
      <c r="D19" s="289"/>
      <c r="E19" s="294" t="str">
        <f>IF(入力!F24="","",入力!F24)</f>
        <v>たまき</v>
      </c>
      <c r="F19" s="287"/>
      <c r="G19" s="287"/>
      <c r="H19" s="287"/>
      <c r="I19" s="287"/>
      <c r="J19" s="287" t="str">
        <f>IF(入力!K24="","",入力!K24)</f>
        <v>まさと</v>
      </c>
      <c r="K19" s="287"/>
      <c r="L19" s="287"/>
      <c r="M19" s="287"/>
      <c r="N19" s="288"/>
      <c r="O19" s="289">
        <f>IF(入力!P24="","",入力!P24)</f>
        <v>2</v>
      </c>
      <c r="P19" s="289"/>
      <c r="Q19" s="281">
        <f>IF(入力!R24="","",入力!R24)</f>
        <v>172</v>
      </c>
      <c r="R19" s="190"/>
      <c r="S19" s="282" t="str">
        <f>IF(入力!T24="","",入力!T24)</f>
        <v>○</v>
      </c>
      <c r="T19" s="283"/>
      <c r="U19" s="97">
        <v>9</v>
      </c>
      <c r="V19" s="98"/>
      <c r="W19" s="289">
        <f>IF(入力!X24="","",入力!X24)</f>
        <v>9</v>
      </c>
      <c r="X19" s="289"/>
      <c r="Y19" s="294" t="str">
        <f>IF(入力!Z24="","",入力!Z24)</f>
        <v/>
      </c>
      <c r="Z19" s="287"/>
      <c r="AA19" s="287"/>
      <c r="AB19" s="287"/>
      <c r="AC19" s="287"/>
      <c r="AD19" s="287" t="str">
        <f>IF(入力!AE24="","",入力!AE24)</f>
        <v/>
      </c>
      <c r="AE19" s="287"/>
      <c r="AF19" s="287"/>
      <c r="AG19" s="287"/>
      <c r="AH19" s="288"/>
      <c r="AI19" s="289" t="str">
        <f>IF(入力!AJ24="","",入力!AJ24)</f>
        <v/>
      </c>
      <c r="AJ19" s="289"/>
      <c r="AK19" s="281" t="str">
        <f>IF(入力!AL24="","",入力!AL24)</f>
        <v/>
      </c>
      <c r="AL19" s="190"/>
      <c r="AM19" s="282" t="str">
        <f>IF(入力!AN24="","",入力!AN24)</f>
        <v/>
      </c>
      <c r="AN19" s="283"/>
    </row>
    <row r="20" spans="1:40" ht="37.5" customHeight="1">
      <c r="A20" s="97"/>
      <c r="B20" s="98"/>
      <c r="C20" s="290"/>
      <c r="D20" s="290"/>
      <c r="E20" s="279" t="str">
        <f>IF(入力!F25="","",入力!F25)</f>
        <v>玉木</v>
      </c>
      <c r="F20" s="280"/>
      <c r="G20" s="280"/>
      <c r="H20" s="280"/>
      <c r="I20" s="280"/>
      <c r="J20" s="280" t="str">
        <f>IF(入力!K25="","",入力!K25)</f>
        <v>雅人</v>
      </c>
      <c r="K20" s="280"/>
      <c r="L20" s="280"/>
      <c r="M20" s="280"/>
      <c r="N20" s="286"/>
      <c r="O20" s="290"/>
      <c r="P20" s="290"/>
      <c r="Q20" s="211"/>
      <c r="R20" s="164"/>
      <c r="S20" s="284"/>
      <c r="T20" s="285"/>
      <c r="U20" s="97"/>
      <c r="V20" s="98"/>
      <c r="W20" s="290"/>
      <c r="X20" s="290"/>
      <c r="Y20" s="279" t="str">
        <f>IF(入力!Z25="","",入力!Z25)</f>
        <v/>
      </c>
      <c r="Z20" s="280"/>
      <c r="AA20" s="280"/>
      <c r="AB20" s="280"/>
      <c r="AC20" s="280"/>
      <c r="AD20" s="280" t="str">
        <f>IF(入力!AE25="","",入力!AE25)</f>
        <v/>
      </c>
      <c r="AE20" s="280"/>
      <c r="AF20" s="280"/>
      <c r="AG20" s="280"/>
      <c r="AH20" s="286"/>
      <c r="AI20" s="290"/>
      <c r="AJ20" s="290"/>
      <c r="AK20" s="211"/>
      <c r="AL20" s="164"/>
      <c r="AM20" s="284"/>
      <c r="AN20" s="285"/>
    </row>
    <row r="21" spans="1:40" ht="18.75" customHeight="1">
      <c r="A21" s="87">
        <v>4</v>
      </c>
      <c r="B21" s="88"/>
      <c r="C21" s="289">
        <f>IF(入力!D26="","",入力!D26)</f>
        <v>4</v>
      </c>
      <c r="D21" s="289"/>
      <c r="E21" s="294" t="str">
        <f>IF(入力!F26="","",入力!F26)</f>
        <v>あおき</v>
      </c>
      <c r="F21" s="287"/>
      <c r="G21" s="287"/>
      <c r="H21" s="287"/>
      <c r="I21" s="287"/>
      <c r="J21" s="287" t="str">
        <f>IF(入力!K26="","",入力!K26)</f>
        <v>しゅんと</v>
      </c>
      <c r="K21" s="287"/>
      <c r="L21" s="287"/>
      <c r="M21" s="287"/>
      <c r="N21" s="288"/>
      <c r="O21" s="289">
        <f>IF(入力!P26="","",入力!P26)</f>
        <v>2</v>
      </c>
      <c r="P21" s="289"/>
      <c r="Q21" s="281">
        <f>IF(入力!R26="","",入力!R26)</f>
        <v>172</v>
      </c>
      <c r="R21" s="190"/>
      <c r="S21" s="282" t="str">
        <f>IF(入力!T26="","",入力!T26)</f>
        <v>○</v>
      </c>
      <c r="T21" s="283"/>
      <c r="U21" s="87">
        <v>10</v>
      </c>
      <c r="V21" s="88"/>
      <c r="W21" s="289">
        <f>IF(入力!X26="","",入力!X26)</f>
        <v>10</v>
      </c>
      <c r="X21" s="289"/>
      <c r="Y21" s="294" t="str">
        <f>IF(入力!Z26="","",入力!Z26)</f>
        <v/>
      </c>
      <c r="Z21" s="287"/>
      <c r="AA21" s="287"/>
      <c r="AB21" s="287"/>
      <c r="AC21" s="287"/>
      <c r="AD21" s="287" t="str">
        <f>IF(入力!AE26="","",入力!AE26)</f>
        <v/>
      </c>
      <c r="AE21" s="287"/>
      <c r="AF21" s="287"/>
      <c r="AG21" s="287"/>
      <c r="AH21" s="288"/>
      <c r="AI21" s="289" t="str">
        <f>IF(入力!AJ26="","",入力!AJ26)</f>
        <v/>
      </c>
      <c r="AJ21" s="289"/>
      <c r="AK21" s="281" t="str">
        <f>IF(入力!AL26="","",入力!AL26)</f>
        <v/>
      </c>
      <c r="AL21" s="190"/>
      <c r="AM21" s="282" t="str">
        <f>IF(入力!AN26="","",入力!AN26)</f>
        <v/>
      </c>
      <c r="AN21" s="283"/>
    </row>
    <row r="22" spans="1:40" ht="37.5" customHeight="1">
      <c r="A22" s="105"/>
      <c r="B22" s="106"/>
      <c r="C22" s="290"/>
      <c r="D22" s="290"/>
      <c r="E22" s="279" t="str">
        <f>IF(入力!F27="","",入力!F27)</f>
        <v>青木</v>
      </c>
      <c r="F22" s="280"/>
      <c r="G22" s="280"/>
      <c r="H22" s="280"/>
      <c r="I22" s="280"/>
      <c r="J22" s="280" t="str">
        <f>IF(入力!K27="","",入力!K27)</f>
        <v>駿人</v>
      </c>
      <c r="K22" s="280"/>
      <c r="L22" s="280"/>
      <c r="M22" s="280"/>
      <c r="N22" s="286"/>
      <c r="O22" s="290"/>
      <c r="P22" s="290"/>
      <c r="Q22" s="211"/>
      <c r="R22" s="164"/>
      <c r="S22" s="284"/>
      <c r="T22" s="285"/>
      <c r="U22" s="105"/>
      <c r="V22" s="106"/>
      <c r="W22" s="290"/>
      <c r="X22" s="290"/>
      <c r="Y22" s="279" t="str">
        <f>IF(入力!Z27="","",入力!Z27)</f>
        <v/>
      </c>
      <c r="Z22" s="280"/>
      <c r="AA22" s="280"/>
      <c r="AB22" s="280"/>
      <c r="AC22" s="280"/>
      <c r="AD22" s="280" t="str">
        <f>IF(入力!AE27="","",入力!AE27)</f>
        <v/>
      </c>
      <c r="AE22" s="280"/>
      <c r="AF22" s="280"/>
      <c r="AG22" s="280"/>
      <c r="AH22" s="286"/>
      <c r="AI22" s="290"/>
      <c r="AJ22" s="290"/>
      <c r="AK22" s="211"/>
      <c r="AL22" s="164"/>
      <c r="AM22" s="284"/>
      <c r="AN22" s="285"/>
    </row>
    <row r="23" spans="1:40" ht="18.75" customHeight="1">
      <c r="A23" s="97">
        <v>5</v>
      </c>
      <c r="B23" s="98"/>
      <c r="C23" s="289">
        <f>IF(入力!D28="","",入力!D28)</f>
        <v>5</v>
      </c>
      <c r="D23" s="289"/>
      <c r="E23" s="294" t="str">
        <f>IF(入力!F28="","",入力!F28)</f>
        <v>やまもと</v>
      </c>
      <c r="F23" s="287"/>
      <c r="G23" s="287"/>
      <c r="H23" s="287"/>
      <c r="I23" s="287"/>
      <c r="J23" s="287" t="str">
        <f>IF(入力!K28="","",入力!K28)</f>
        <v>ひろみ</v>
      </c>
      <c r="K23" s="287"/>
      <c r="L23" s="287"/>
      <c r="M23" s="287"/>
      <c r="N23" s="288"/>
      <c r="O23" s="289">
        <f>IF(入力!P28="","",入力!P28)</f>
        <v>2</v>
      </c>
      <c r="P23" s="289"/>
      <c r="Q23" s="281">
        <f>IF(入力!R28="","",入力!R28)</f>
        <v>165</v>
      </c>
      <c r="R23" s="190"/>
      <c r="S23" s="282" t="str">
        <f>IF(入力!T28="","",入力!T28)</f>
        <v>○</v>
      </c>
      <c r="T23" s="283"/>
      <c r="U23" s="80">
        <v>11</v>
      </c>
      <c r="V23" s="81"/>
      <c r="W23" s="289">
        <f>IF(入力!X28="","",入力!X28)</f>
        <v>11</v>
      </c>
      <c r="X23" s="289"/>
      <c r="Y23" s="294" t="str">
        <f>IF(入力!Z28="","",入力!Z28)</f>
        <v/>
      </c>
      <c r="Z23" s="287"/>
      <c r="AA23" s="287"/>
      <c r="AB23" s="287"/>
      <c r="AC23" s="287"/>
      <c r="AD23" s="287" t="str">
        <f>IF(入力!AE28="","",入力!AE28)</f>
        <v/>
      </c>
      <c r="AE23" s="287"/>
      <c r="AF23" s="287"/>
      <c r="AG23" s="287"/>
      <c r="AH23" s="288"/>
      <c r="AI23" s="289" t="str">
        <f>IF(入力!AJ28="","",入力!AJ28)</f>
        <v/>
      </c>
      <c r="AJ23" s="289"/>
      <c r="AK23" s="281" t="str">
        <f>IF(入力!AL28="","",入力!AL28)</f>
        <v/>
      </c>
      <c r="AL23" s="190"/>
      <c r="AM23" s="282" t="str">
        <f>IF(入力!AN28="","",入力!AN28)</f>
        <v/>
      </c>
      <c r="AN23" s="283"/>
    </row>
    <row r="24" spans="1:40" ht="37.5" customHeight="1">
      <c r="A24" s="97"/>
      <c r="B24" s="98"/>
      <c r="C24" s="290"/>
      <c r="D24" s="290"/>
      <c r="E24" s="279" t="str">
        <f>IF(入力!F29="","",入力!F29)</f>
        <v>山本</v>
      </c>
      <c r="F24" s="280"/>
      <c r="G24" s="280"/>
      <c r="H24" s="280"/>
      <c r="I24" s="280"/>
      <c r="J24" s="280" t="str">
        <f>IF(入力!K29="","",入力!K29)</f>
        <v>紘未</v>
      </c>
      <c r="K24" s="280"/>
      <c r="L24" s="280"/>
      <c r="M24" s="280"/>
      <c r="N24" s="286"/>
      <c r="O24" s="290"/>
      <c r="P24" s="290"/>
      <c r="Q24" s="211"/>
      <c r="R24" s="164"/>
      <c r="S24" s="284"/>
      <c r="T24" s="285"/>
      <c r="U24" s="80"/>
      <c r="V24" s="81"/>
      <c r="W24" s="290"/>
      <c r="X24" s="290"/>
      <c r="Y24" s="279" t="str">
        <f>IF(入力!Z29="","",入力!Z29)</f>
        <v/>
      </c>
      <c r="Z24" s="280"/>
      <c r="AA24" s="280"/>
      <c r="AB24" s="280"/>
      <c r="AC24" s="280"/>
      <c r="AD24" s="280" t="str">
        <f>IF(入力!AE29="","",入力!AE29)</f>
        <v/>
      </c>
      <c r="AE24" s="280"/>
      <c r="AF24" s="280"/>
      <c r="AG24" s="280"/>
      <c r="AH24" s="286"/>
      <c r="AI24" s="290"/>
      <c r="AJ24" s="290"/>
      <c r="AK24" s="211"/>
      <c r="AL24" s="164"/>
      <c r="AM24" s="284"/>
      <c r="AN24" s="285"/>
    </row>
    <row r="25" spans="1:40" ht="18.75" customHeight="1">
      <c r="A25" s="87">
        <v>6</v>
      </c>
      <c r="B25" s="88"/>
      <c r="C25" s="289">
        <f>IF(入力!D30="","",入力!D30)</f>
        <v>6</v>
      </c>
      <c r="D25" s="289"/>
      <c r="E25" s="294" t="str">
        <f>IF(入力!F30="","",入力!F30)</f>
        <v>すずき</v>
      </c>
      <c r="F25" s="287"/>
      <c r="G25" s="287"/>
      <c r="H25" s="287"/>
      <c r="I25" s="287"/>
      <c r="J25" s="287" t="str">
        <f>IF(入力!K30="","",入力!K30)</f>
        <v>かいと</v>
      </c>
      <c r="K25" s="287"/>
      <c r="L25" s="287"/>
      <c r="M25" s="287"/>
      <c r="N25" s="288"/>
      <c r="O25" s="289">
        <f>IF(入力!P30="","",入力!P30)</f>
        <v>2</v>
      </c>
      <c r="P25" s="289"/>
      <c r="Q25" s="281">
        <f>IF(入力!R30="","",入力!R30)</f>
        <v>172</v>
      </c>
      <c r="R25" s="190"/>
      <c r="S25" s="282" t="str">
        <f>IF(入力!T30="","",入力!T30)</f>
        <v>○</v>
      </c>
      <c r="T25" s="283"/>
      <c r="U25" s="80">
        <v>12</v>
      </c>
      <c r="V25" s="81"/>
      <c r="W25" s="289">
        <f>IF(入力!X30="","",入力!X30)</f>
        <v>12</v>
      </c>
      <c r="X25" s="289"/>
      <c r="Y25" s="294" t="str">
        <f>IF(入力!Z30="","",入力!Z30)</f>
        <v/>
      </c>
      <c r="Z25" s="287"/>
      <c r="AA25" s="287"/>
      <c r="AB25" s="287"/>
      <c r="AC25" s="287"/>
      <c r="AD25" s="287" t="str">
        <f>IF(入力!AE30="","",入力!AE30)</f>
        <v/>
      </c>
      <c r="AE25" s="287"/>
      <c r="AF25" s="287"/>
      <c r="AG25" s="287"/>
      <c r="AH25" s="288"/>
      <c r="AI25" s="289" t="str">
        <f>IF(入力!AJ30="","",入力!AJ30)</f>
        <v/>
      </c>
      <c r="AJ25" s="289"/>
      <c r="AK25" s="281" t="str">
        <f>IF(入力!AL30="","",入力!AL30)</f>
        <v/>
      </c>
      <c r="AL25" s="190"/>
      <c r="AM25" s="282" t="str">
        <f>IF(入力!AN30="","",入力!AN30)</f>
        <v/>
      </c>
      <c r="AN25" s="283"/>
    </row>
    <row r="26" spans="1:40" ht="37.5" customHeight="1" thickBot="1">
      <c r="A26" s="89"/>
      <c r="B26" s="90"/>
      <c r="C26" s="303"/>
      <c r="D26" s="303"/>
      <c r="E26" s="319" t="str">
        <f>IF(入力!F31="","",入力!F31)</f>
        <v>鈴木</v>
      </c>
      <c r="F26" s="320"/>
      <c r="G26" s="320"/>
      <c r="H26" s="320"/>
      <c r="I26" s="320"/>
      <c r="J26" s="320" t="str">
        <f>IF(入力!K31="","",入力!K31)</f>
        <v>海大</v>
      </c>
      <c r="K26" s="320"/>
      <c r="L26" s="320"/>
      <c r="M26" s="320"/>
      <c r="N26" s="321"/>
      <c r="O26" s="303"/>
      <c r="P26" s="303"/>
      <c r="Q26" s="304"/>
      <c r="R26" s="145"/>
      <c r="S26" s="301"/>
      <c r="T26" s="302"/>
      <c r="U26" s="82"/>
      <c r="V26" s="83"/>
      <c r="W26" s="303"/>
      <c r="X26" s="303"/>
      <c r="Y26" s="319" t="str">
        <f>IF(入力!Z31="","",入力!Z31)</f>
        <v/>
      </c>
      <c r="Z26" s="320"/>
      <c r="AA26" s="320"/>
      <c r="AB26" s="320"/>
      <c r="AC26" s="320"/>
      <c r="AD26" s="320" t="str">
        <f>IF(入力!AE31="","",入力!AE31)</f>
        <v/>
      </c>
      <c r="AE26" s="320"/>
      <c r="AF26" s="320"/>
      <c r="AG26" s="320"/>
      <c r="AH26" s="321"/>
      <c r="AI26" s="303"/>
      <c r="AJ26" s="303"/>
      <c r="AK26" s="304"/>
      <c r="AL26" s="145"/>
      <c r="AM26" s="301"/>
      <c r="AN26" s="302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0" t="s">
        <v>606</v>
      </c>
      <c r="B1" s="36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0"/>
      <c r="B2" s="36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1" t="s">
        <v>613</v>
      </c>
      <c r="B4" s="362"/>
      <c r="C4" s="362"/>
      <c r="D4" s="362"/>
      <c r="E4" s="362"/>
      <c r="F4" s="362"/>
      <c r="G4" s="363"/>
      <c r="H4" s="55" t="s">
        <v>614</v>
      </c>
      <c r="I4" s="55" t="s">
        <v>615</v>
      </c>
      <c r="J4" s="367" t="s">
        <v>616</v>
      </c>
      <c r="K4" s="362"/>
      <c r="L4" s="362"/>
      <c r="M4" s="362"/>
      <c r="N4" s="362"/>
      <c r="O4" s="362"/>
      <c r="P4" s="362"/>
      <c r="Q4" s="363"/>
    </row>
    <row r="5" spans="1:41" ht="72" customHeight="1" thickBot="1">
      <c r="A5" s="364" t="str">
        <f>入力!$B$1</f>
        <v>２０１７（平成２９）年度
神奈川県中学校バレーボール部活動普及・育成事業
（指導者研修会兼新人研修会）参加申込書</v>
      </c>
      <c r="B5" s="365"/>
      <c r="C5" s="365"/>
      <c r="D5" s="365"/>
      <c r="E5" s="365"/>
      <c r="F5" s="365"/>
      <c r="G5" s="366"/>
      <c r="H5" s="42"/>
      <c r="I5" s="42">
        <f>IF(入力!AH15="","",入力!AH15)</f>
        <v>8</v>
      </c>
      <c r="J5" s="368"/>
      <c r="K5" s="369"/>
      <c r="L5" s="369"/>
      <c r="M5" s="369"/>
      <c r="N5" s="369"/>
      <c r="O5" s="369"/>
      <c r="P5" s="369"/>
      <c r="Q5" s="370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横浜市青葉区あかね台2-8-2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藤田</v>
      </c>
      <c r="D16" s="46" t="str">
        <f>IF(入力!$L$13="","",入力!$L$13)</f>
        <v>茂樹</v>
      </c>
      <c r="E16" s="46" t="str">
        <f>IF(入力!$F$12="","",入力!$F$12)</f>
        <v>ふじた</v>
      </c>
      <c r="F16" s="46" t="str">
        <f>IF(入力!$L$12="","",入力!$L$12)</f>
        <v>しげき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俊諒</v>
      </c>
      <c r="E24" s="46" t="str">
        <f>IF(入力!$V$14="","",入力!$V$14)</f>
        <v>わたなべ</v>
      </c>
      <c r="F24" s="46" t="str">
        <f>IF(入力!$AB$14="","",入力!$AB$14)</f>
        <v>としあ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俊諒</v>
      </c>
      <c r="E53" s="46" t="str">
        <f>IF(入力!F20="","",入力!F20)</f>
        <v>わたなべ</v>
      </c>
      <c r="F53" s="46" t="str">
        <f>IF(入力!K20="","",入力!K20)</f>
        <v>としあ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五郎川</v>
      </c>
      <c r="D54" s="46" t="str">
        <f>IF(入力!K23="","",入力!K23)</f>
        <v>睦</v>
      </c>
      <c r="E54" s="46" t="str">
        <f>IF(入力!F22="","",入力!F22)</f>
        <v>ごろうかわ</v>
      </c>
      <c r="F54" s="46" t="str">
        <f>IF(入力!K22="","",入力!K22)</f>
        <v>むつみ</v>
      </c>
      <c r="G54" s="46"/>
      <c r="H54" s="46"/>
      <c r="I54" s="46">
        <f>IF(入力!P22="","",入力!P22)</f>
        <v>2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玉木</v>
      </c>
      <c r="D55" s="46" t="str">
        <f>IF(入力!K25="","",入力!K25)</f>
        <v>雅人</v>
      </c>
      <c r="E55" s="46" t="str">
        <f>IF(入力!F24="","",入力!F24)</f>
        <v>たまき</v>
      </c>
      <c r="F55" s="46" t="str">
        <f>IF(入力!K24="","",入力!K24)</f>
        <v>まさと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青木</v>
      </c>
      <c r="D56" s="46" t="str">
        <f>IF(入力!K27="","",入力!K27)</f>
        <v>駿人</v>
      </c>
      <c r="E56" s="46" t="str">
        <f>IF(入力!F26="","",入力!F26)</f>
        <v>あおき</v>
      </c>
      <c r="F56" s="46" t="str">
        <f>IF(入力!K26="","",入力!K26)</f>
        <v>しゅんと</v>
      </c>
      <c r="G56" s="46"/>
      <c r="H56" s="46"/>
      <c r="I56" s="46">
        <f>IF(入力!P26="","",入力!P26)</f>
        <v>2</v>
      </c>
      <c r="J56" s="46">
        <f>IF(入力!R26="","",入力!R26)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紘未</v>
      </c>
      <c r="E57" s="46" t="str">
        <f>IF(入力!F28="","",入力!F28)</f>
        <v>やまもと</v>
      </c>
      <c r="F57" s="46" t="str">
        <f>IF(入力!K28="","",入力!K28)</f>
        <v>ひろみ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鈴木</v>
      </c>
      <c r="D58" s="46" t="str">
        <f>IF(入力!K31="","",入力!K31)</f>
        <v>海大</v>
      </c>
      <c r="E58" s="46" t="str">
        <f>IF(入力!F30="","",入力!F30)</f>
        <v>すずき</v>
      </c>
      <c r="F58" s="46" t="str">
        <f>IF(入力!K30="","",入力!K30)</f>
        <v>かいと</v>
      </c>
      <c r="G58" s="46"/>
      <c r="H58" s="46"/>
      <c r="I58" s="46">
        <f>IF(入力!P30="","",入力!P30)</f>
        <v>2</v>
      </c>
      <c r="J58" s="46">
        <f>IF(入力!R30="","",入力!R30)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庵</v>
      </c>
      <c r="E59" s="46" t="str">
        <f>IF(入力!Z20="","",入力!Z20)</f>
        <v>ささき</v>
      </c>
      <c r="F59" s="46" t="str">
        <f>IF(入力!AE20="","",入力!AE20)</f>
        <v>いおり</v>
      </c>
      <c r="G59" s="46"/>
      <c r="H59" s="46"/>
      <c r="I59" s="46">
        <f>IF(入力!AJ20="","",入力!AJ20)</f>
        <v>1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池本</v>
      </c>
      <c r="D60" s="46" t="str">
        <f>IF(入力!AE23="","",入力!AE23)</f>
        <v>健</v>
      </c>
      <c r="E60" s="46" t="str">
        <f>IF(入力!Z22="","",入力!Z22)</f>
        <v>いけもと</v>
      </c>
      <c r="F60" s="46" t="str">
        <f>IF(入力!AE22="","",入力!AE22)</f>
        <v>たける</v>
      </c>
      <c r="G60" s="46"/>
      <c r="H60" s="46"/>
      <c r="I60" s="46">
        <f>IF(入力!AJ22="","",入力!AJ22)</f>
        <v>1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2018-04-24T22:53:07Z</cp:lastPrinted>
  <dcterms:created xsi:type="dcterms:W3CDTF">2006-11-03T01:52:14Z</dcterms:created>
  <dcterms:modified xsi:type="dcterms:W3CDTF">2018-11-20T22:47:06Z</dcterms:modified>
</cp:coreProperties>
</file>