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Z2" i="1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<sst xmlns="http://schemas.openxmlformats.org/spreadsheetml/2006/main" count="1488" uniqueCount="768">
  <si>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</si>
  <si>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</si>
  <si>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</si>
  <si>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</si>
  <si>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</si>
  <si>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</si>
  <si>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</si>
  <si>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</si>
  <si>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</si>
  <si>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</si>
  <si>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</si>
  <si>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</si>
  <si>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</si>
  <si>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</si>
  <si>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</si>
  <si>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</si>
  <si>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</si>
  <si>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</si>
  <si>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</si>
  <si>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</si>
  <si>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</si>
  <si>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</si>
  <si>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</si>
  <si>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</si>
  <si>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</si>
  <si>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</si>
  <si>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</si>
  <si>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</si>
  <si>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</si>
  <si>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</si>
  <si>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</si>
  <si>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</si>
  <si>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</si>
  <si>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</si>
  <si>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</si>
  <si>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</si>
  <si>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</si>
  <si>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</si>
  <si>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</si>
  <si>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</si>
  <si>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</si>
  <si>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</si>
  <si>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</si>
  <si>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</si>
  <si>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</si>
  <si>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</si>
  <si>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</si>
  <si>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</si>
  <si>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</si>
  <si>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</si>
  <si>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</si>
  <si>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</si>
  <si>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</si>
  <si>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</si>
  <si>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</si>
  <si>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</si>
  <si>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</si>
  <si>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</si>
  <si>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</si>
  <si>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</si>
  <si>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</si>
  <si>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</si>
  <si>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</si>
  <si>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</si>
  <si>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</si>
  <si>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</si>
  <si>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</si>
  <si>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</si>
  <si>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</si>
  <si>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</si>
  <si>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</si>
  <si>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</si>
  <si>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</si>
  <si>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</si>
  <si>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</si>
  <si>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</si>
  <si>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</si>
  <si>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</si>
  <si>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</si>
  <si>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</si>
  <si>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</si>
  <si>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</si>
  <si>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</si>
  <si>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</si>
  <si>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</si>
  <si>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</si>
  <si>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</si>
  <si>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</si>
  <si>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</si>
  <si>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</si>
  <si>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</si>
  <si>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</si>
  <si>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</si>
  <si>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</si>
  <si>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</si>
  <si>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</si>
  <si>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</si>
  <si>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</si>
  <si>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</si>
  <si>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</si>
  <si>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</si>
  <si>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</si>
  <si>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</si>
  <si>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</si>
  <si>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</si>
  <si>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</si>
  <si>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</si>
  <si>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</si>
  <si>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</si>
  <si>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</si>
  <si>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</si>
  <si>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</si>
  <si>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</si>
  <si>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</si>
  <si>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</si>
  <si>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</si>
  <si>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</si>
  <si>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</si>
  <si>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</si>
  <si>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</si>
  <si>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</si>
  <si>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</si>
  <si>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</si>
  <si>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</si>
  <si>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</si>
  <si>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</si>
  <si>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</si>
  <si>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</si>
  <si>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</si>
  <si>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</si>
  <si>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</si>
  <si>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</si>
  <si>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</si>
  <si>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</si>
  <si>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</si>
  <si>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</si>
  <si>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</si>
  <si>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</si>
  <si>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</si>
  <si>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</si>
  <si>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</si>
  <si>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</si>
  <si>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</si>
  <si>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</si>
  <si>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</si>
  <si>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</si>
  <si>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</si>
  <si>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</si>
  <si>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</si>
  <si>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</si>
  <si>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</si>
  <si>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</si>
  <si>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</si>
  <si>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</si>
  <si>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</si>
  <si>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</si>
  <si>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</si>
  <si>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</si>
  <si>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</si>
  <si>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</si>
  <si>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</si>
  <si>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</si>
  <si>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</si>
  <si>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</si>
  <si>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</si>
  <si>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</si>
  <si>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</si>
  <si>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</si>
  <si>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</si>
  <si>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</si>
  <si>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</si>
  <si>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</si>
  <si>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</si>
  <si>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</si>
  <si>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</si>
  <si>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</si>
  <si>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</si>
  <si>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</si>
  <si>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</si>
  <si>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</si>
  <si>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</si>
  <si>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</si>
  <si>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</si>
  <si>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</si>
  <si>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</si>
  <si>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</si>
  <si>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</si>
  <si>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</si>
  <si>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</si>
  <si>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</si>
  <si>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</si>
  <si>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</si>
  <si>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</si>
  <si>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</si>
  <si>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</si>
  <si>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</si>
  <si>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</si>
  <si>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</si>
  <si>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</si>
  <si>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</si>
  <si>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</si>
  <si>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</si>
  <si>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</si>
  <si>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</si>
  <si>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</si>
  <si>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</si>
  <si>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</si>
  <si>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</si>
  <si>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</si>
  <si>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</si>
  <si>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</si>
  <si>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</si>
  <si>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</si>
  <si>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</si>
  <si>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</si>
  <si>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</si>
  <si>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</si>
  <si>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</si>
  <si>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</si>
  <si>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</si>
  <si>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</si>
  <si>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</si>
  <si>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</si>
  <si>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</si>
  <si>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</si>
  <si>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</si>
  <si>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</si>
  <si>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</si>
  <si>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</si>
  <si>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</si>
  <si>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</si>
  <si>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</si>
  <si>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</si>
  <si>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</si>
  <si>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</si>
  <si>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</si>
  <si>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</si>
  <si>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</si>
  <si>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</si>
  <si>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</si>
  <si>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</si>
  <si>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</si>
  <si>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</si>
  <si>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</si>
  <si>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</si>
  <si>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</si>
  <si>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</si>
  <si>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</si>
  <si>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</si>
  <si>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</si>
  <si>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</si>
  <si>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</si>
  <si>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</si>
  <si>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</si>
  <si>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</si>
  <si>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</si>
  <si>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</si>
  <si>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</si>
  <si>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</si>
  <si>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</si>
  <si>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</si>
  <si>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</si>
  <si>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</si>
  <si>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</si>
  <si>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</si>
  <si>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</si>
  <si>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</si>
  <si>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</si>
  <si>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</si>
  <si>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</si>
  <si>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</si>
  <si>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</si>
  <si>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</si>
  <si>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</si>
  <si>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</si>
  <si>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</si>
  <si>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</si>
  <si>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</si>
  <si>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</si>
  <si>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</si>
  <si>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</si>
  <si>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</si>
  <si>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</si>
  <si>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</si>
  <si>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</si>
  <si>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</si>
  <si>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</si>
  <si>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</si>
  <si>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</si>
  <si>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</si>
  <si>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</si>
  <si>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</si>
  <si>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</si>
  <si>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</si>
  <si>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</si>
  <si>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</si>
  <si>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</si>
  <si>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</si>
  <si>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</si>
  <si>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</si>
  <si>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</si>
  <si>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</si>
  <si>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</si>
  <si>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</si>
  <si>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</si>
  <si>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</si>
  <si>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</si>
  <si>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</si>
  <si>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</si>
  <si>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</si>
  <si>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</si>
  <si>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</si>
  <si>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</si>
  <si>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</si>
  <si>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</si>
  <si>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</si>
  <si>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</si>
  <si>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</si>
  <si>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</si>
  <si>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</si>
  <si>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</si>
  <si>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</si>
  <si>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</si>
  <si>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</si>
  <si>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</si>
  <si>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</si>
  <si>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</si>
  <si>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</si>
  <si>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</si>
  <si>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</si>
  <si>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</si>
  <si>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</si>
  <si>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</si>
  <si>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</si>
  <si>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</si>
  <si>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</si>
  <si>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</si>
  <si>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</si>
  <si>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</si>
  <si>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</si>
  <si>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</si>
  <si>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</si>
  <si>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</si>
  <si>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</si>
  <si>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</si>
  <si>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</si>
  <si>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</si>
  <si>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</si>
  <si>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</si>
  <si>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</si>
  <si>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</si>
  <si>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</si>
  <si>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</si>
  <si>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</si>
  <si>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</si>
  <si>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</si>
  <si>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</si>
  <si>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</si>
  <si>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</si>
  <si>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</si>
  <si>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</si>
  <si>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</si>
  <si>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</si>
  <si>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</si>
  <si>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</si>
  <si>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</si>
  <si>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</si>
  <si>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</si>
  <si>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</si>
  <si>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</si>
  <si>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</si>
  <si>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</si>
  <si>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</si>
  <si>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</si>
  <si>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</si>
  <si>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</si>
  <si>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</si>
  <si>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</si>
  <si>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</si>
  <si>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</si>
  <si>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</si>
  <si>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</si>
  <si>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</si>
  <si>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</si>
  <si>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</si>
  <si>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</si>
  <si>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</si>
  <si>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</si>
  <si>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</si>
  <si>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</si>
  <si>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</si>
  <si>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</si>
  <si>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</si>
  <si>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</si>
  <si>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</si>
  <si>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</si>
  <si>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</si>
  <si>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</si>
  <si>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</si>
  <si>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</si>
  <si>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</si>
  <si>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</si>
  <si>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</si>
  <si>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</si>
  <si>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</si>
  <si>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</si>
  <si>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</si>
  <si>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</si>
  <si>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</si>
  <si>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</si>
  <si>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</si>
  <si>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</si>
  <si>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</si>
  <si>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</si>
  <si>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</si>
  <si>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</si>
  <si>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</si>
  <si>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</si>
  <si>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</si>
  <si>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</si>
  <si>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</si>
  <si>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</si>
  <si>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</si>
  <si>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</si>
  <si>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</si>
  <si>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</si>
  <si>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</si>
  <si>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</si>
  <si>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</si>
  <si>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</si>
  <si>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</si>
  <si>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</si>
  <si>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</si>
  <si>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</si>
  <si>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</si>
  <si>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</si>
  <si>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</si>
  <si>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</si>
  <si>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</si>
  <si>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</si>
  <si>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</si>
  <si>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</si>
  <si>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</si>
  <si>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</si>
  <si>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</si>
  <si>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</si>
  <si>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</si>
  <si>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</si>
  <si>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</si>
  <si>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</si>
  <si>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</si>
  <si>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</si>
  <si>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</si>
  <si>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</si>
  <si>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</si>
  <si>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</si>
  <si>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</si>
  <si>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</si>
  <si>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</si>
  <si>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</si>
  <si>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</si>
  <si>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</si>
  <si>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</si>
  <si>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</si>
  <si>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</si>
  <si>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</si>
  <si>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</si>
  <si>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</si>
  <si>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</si>
  <si>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</si>
  <si>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</si>
  <si>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</si>
  <si>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</si>
  <si>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</si>
  <si>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</si>
  <si>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</si>
  <si>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</si>
  <si>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</si>
  <si>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</si>
  <si>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</si>
  <si>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</si>
  <si>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</si>
  <si>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</si>
  <si>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</si>
  <si>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</si>
  <si>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</si>
  <si>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</si>
  <si>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</si>
  <si>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</si>
  <si>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</si>
  <si>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</si>
  <si>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</si>
  <si>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</si>
  <si>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</si>
  <si>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</si>
  <si>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</si>
  <si>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</si>
  <si>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</si>
  <si>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</si>
  <si>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</si>
  <si>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</si>
  <si>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</si>
  <si>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</si>
  <si>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</si>
  <si>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</si>
  <si>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</si>
  <si>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</si>
  <si>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</si>
  <si>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</si>
  <si>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</si>
  <si>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</si>
  <si>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</si>
  <si>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</si>
  <si>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</si>
  <si>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</si>
  <si>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</si>
  <si>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</si>
  <si>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</si>
  <si>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</si>
  <si>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</si>
  <si>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</si>
  <si>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</si>
  <si>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</si>
  <si>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</si>
  <si>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</si>
  <si>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</si>
  <si>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</si>
  <si>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</si>
  <si>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</si>
  <si>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</si>
  <si>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</si>
  <si>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</si>
  <si>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</si>
  <si>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</si>
  <si>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</si>
  <si>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</si>
  <si>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</si>
  <si>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</si>
  <si>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</si>
  <si>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</si>
  <si>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</si>
  <si>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</si>
  <si>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</si>
  <si>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</si>
  <si>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</si>
  <si>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</si>
  <si>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</si>
  <si>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</si>
  <si>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</si>
  <si>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</si>
  <si>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</si>
  <si>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</si>
  <si>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</si>
  <si>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</si>
  <si>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</si>
  <si>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</si>
  <si>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</si>
  <si>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</si>
  <si>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</si>
  <si>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</si>
  <si>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</si>
  <si>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</si>
  <si>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</si>
  <si>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</si>
  <si>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</si>
  <si>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</si>
  <si>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</si>
  <si>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</si>
  <si>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</si>
  <si>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</si>
  <si>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</si>
  <si>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</si>
  <si>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</si>
  <si>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</si>
  <si>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</si>
  <si>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</si>
  <si>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</si>
  <si>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</si>
  <si>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</si>
  <si>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</si>
  <si>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</si>
  <si>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</si>
  <si>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</si>
  <si>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</si>
  <si>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</si>
  <si>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</si>
  <si>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</si>
  <si>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</si>
  <si>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</si>
  <si>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</si>
  <si>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</si>
  <si>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</si>
  <si>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</si>
  <si>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</si>
  <si>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</si>
  <si>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</si>
  <si>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</si>
  <si>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</si>
  <si>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</si>
  <si>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</si>
  <si>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</si>
  <si>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</si>
  <si>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</si>
  <si>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</si>
  <si>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</si>
  <si>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</si>
  <si>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</si>
  <si>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</si>
  <si>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</si>
  <si>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</si>
  <si>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</si>
  <si>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</si>
  <si>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</si>
  <si>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</si>
  <si>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</si>
  <si>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</si>
  <si>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</si>
  <si>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</si>
  <si>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</si>
  <si>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</si>
  <si>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</si>
  <si>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</si>
  <si>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</si>
  <si>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</si>
  <si>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</si>
  <si>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</si>
  <si>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</si>
  <si>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</si>
  <si>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</si>
  <si>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</si>
  <si>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</si>
  <si>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</si>
  <si>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</si>
  <si>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</si>
  <si>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</si>
  <si>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</si>
  <si>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</si>
  <si>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</si>
  <si>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</si>
  <si>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</si>
  <si>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</si>
  <si>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</si>
  <si>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</si>
  <si>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</si>
  <si>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</si>
  <si>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</si>
  <si>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</si>
  <si>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</si>
  <si>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</si>
  <si>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</si>
  <si>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</si>
  <si>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</si>
  <si>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</si>
  <si>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</si>
  <si>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</si>
  <si>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</si>
  <si>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</si>
  <si>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</si>
  <si>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</si>
  <si>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</si>
  <si>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</si>
  <si>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</si>
  <si>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</si>
  <si>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</si>
  <si>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</si>
  <si>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</si>
  <si>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</si>
  <si>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</si>
  <si>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</si>
  <si>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</si>
  <si>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</si>
  <si>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</si>
  <si>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</si>
  <si>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</si>
  <si>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</si>
  <si>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</si>
  <si>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</si>
  <si>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</si>
  <si>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</si>
  <si>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</si>
  <si>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</si>
  <si>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</si>
  <si>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</si>
  <si>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</si>
  <si>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</si>
  <si>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</si>
  <si>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</si>
  <si>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</si>
  <si>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</si>
  <si>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</si>
  <si>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</si>
  <si>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</si>
  <si>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ブロック</t>
    <phoneticPr fontId="2"/>
  </si>
  <si>
    <t>045</t>
    <phoneticPr fontId="2"/>
  </si>
  <si>
    <t>―</t>
    <phoneticPr fontId="2"/>
  </si>
  <si>
    <t>781</t>
    <phoneticPr fontId="2"/>
  </si>
  <si>
    <t>2412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</si>
  <si>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</si>
  <si>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236</t>
    <phoneticPr fontId="2"/>
  </si>
  <si>
    <t>0042</t>
    <phoneticPr fontId="2"/>
  </si>
  <si>
    <t>045</t>
    <phoneticPr fontId="2"/>
  </si>
  <si>
    <t>783</t>
    <phoneticPr fontId="2"/>
  </si>
  <si>
    <t>9689</t>
    <phoneticPr fontId="2"/>
  </si>
  <si>
    <t>藤井</t>
    <rPh sb="0" eb="2">
      <t>フジイ</t>
    </rPh>
    <phoneticPr fontId="2"/>
  </si>
  <si>
    <t>彬弘</t>
    <rPh sb="0" eb="1">
      <t>アキラ</t>
    </rPh>
    <rPh sb="1" eb="2">
      <t>ヒロシ</t>
    </rPh>
    <phoneticPr fontId="2"/>
  </si>
  <si>
    <t>ふじい</t>
    <phoneticPr fontId="2"/>
  </si>
  <si>
    <t>あきひろ</t>
    <phoneticPr fontId="2"/>
  </si>
  <si>
    <t>甘糟</t>
    <rPh sb="0" eb="2">
      <t>アマカス</t>
    </rPh>
    <phoneticPr fontId="2"/>
  </si>
  <si>
    <t>あまかす</t>
    <phoneticPr fontId="2"/>
  </si>
  <si>
    <t>誠一</t>
    <rPh sb="0" eb="2">
      <t>セイイチ</t>
    </rPh>
    <phoneticPr fontId="2"/>
  </si>
  <si>
    <t>大村</t>
    <rPh sb="0" eb="2">
      <t>オオムラ</t>
    </rPh>
    <phoneticPr fontId="2"/>
  </si>
  <si>
    <t>心実</t>
    <rPh sb="0" eb="1">
      <t>ココロ</t>
    </rPh>
    <rPh sb="1" eb="2">
      <t>ジツ</t>
    </rPh>
    <phoneticPr fontId="2"/>
  </si>
  <si>
    <t>おおむら</t>
    <phoneticPr fontId="2"/>
  </si>
  <si>
    <t>ここみ</t>
    <phoneticPr fontId="2"/>
  </si>
  <si>
    <t>脇屋</t>
    <rPh sb="0" eb="2">
      <t>ワキヤ</t>
    </rPh>
    <phoneticPr fontId="2"/>
  </si>
  <si>
    <t>ゆずひ</t>
    <phoneticPr fontId="2"/>
  </si>
  <si>
    <t>わきや</t>
    <phoneticPr fontId="2"/>
  </si>
  <si>
    <t>ゆずひ</t>
    <phoneticPr fontId="2"/>
  </si>
  <si>
    <t>せいいち</t>
    <phoneticPr fontId="2"/>
  </si>
  <si>
    <t>井原</t>
    <rPh sb="0" eb="2">
      <t>イハラ</t>
    </rPh>
    <phoneticPr fontId="2"/>
  </si>
  <si>
    <t>美聖</t>
    <rPh sb="0" eb="2">
      <t>ミサト</t>
    </rPh>
    <phoneticPr fontId="2"/>
  </si>
  <si>
    <t>西元</t>
    <rPh sb="0" eb="2">
      <t>ニシモト</t>
    </rPh>
    <phoneticPr fontId="2"/>
  </si>
  <si>
    <t>和花</t>
    <rPh sb="0" eb="1">
      <t>ワ</t>
    </rPh>
    <rPh sb="1" eb="2">
      <t>ハナ</t>
    </rPh>
    <phoneticPr fontId="2"/>
  </si>
  <si>
    <t>加藤</t>
    <rPh sb="0" eb="2">
      <t>カトウ</t>
    </rPh>
    <phoneticPr fontId="2"/>
  </si>
  <si>
    <t>心々寧</t>
    <rPh sb="0" eb="1">
      <t>ココロ</t>
    </rPh>
    <rPh sb="2" eb="3">
      <t>ネイ</t>
    </rPh>
    <phoneticPr fontId="2"/>
  </si>
  <si>
    <t>ゆずひ</t>
    <phoneticPr fontId="2"/>
  </si>
  <si>
    <t>大向</t>
    <rPh sb="0" eb="2">
      <t>オオムカイ</t>
    </rPh>
    <phoneticPr fontId="2"/>
  </si>
  <si>
    <t>里都</t>
    <rPh sb="0" eb="1">
      <t>サト</t>
    </rPh>
    <rPh sb="1" eb="2">
      <t>ツ</t>
    </rPh>
    <phoneticPr fontId="2"/>
  </si>
  <si>
    <t>鈴木</t>
    <rPh sb="0" eb="2">
      <t>スズキ</t>
    </rPh>
    <phoneticPr fontId="2"/>
  </si>
  <si>
    <t>桃花</t>
    <rPh sb="0" eb="2">
      <t>モモカ</t>
    </rPh>
    <phoneticPr fontId="2"/>
  </si>
  <si>
    <t>金子</t>
    <rPh sb="0" eb="2">
      <t>カネコ</t>
    </rPh>
    <phoneticPr fontId="2"/>
  </si>
  <si>
    <t>楓</t>
    <rPh sb="0" eb="1">
      <t>カエデ</t>
    </rPh>
    <phoneticPr fontId="2"/>
  </si>
  <si>
    <t>三浦</t>
    <rPh sb="0" eb="2">
      <t>ミウラ</t>
    </rPh>
    <phoneticPr fontId="2"/>
  </si>
  <si>
    <t>有柚香</t>
    <rPh sb="0" eb="1">
      <t>ユウ</t>
    </rPh>
    <rPh sb="1" eb="2">
      <t>ユズ</t>
    </rPh>
    <rPh sb="2" eb="3">
      <t>カ</t>
    </rPh>
    <phoneticPr fontId="2"/>
  </si>
  <si>
    <t>鶴田</t>
    <rPh sb="0" eb="2">
      <t>ツルタ</t>
    </rPh>
    <phoneticPr fontId="2"/>
  </si>
  <si>
    <t>桃子</t>
    <rPh sb="0" eb="2">
      <t>モモコ</t>
    </rPh>
    <phoneticPr fontId="2"/>
  </si>
  <si>
    <t>中村</t>
    <rPh sb="0" eb="2">
      <t>ナカムラ</t>
    </rPh>
    <phoneticPr fontId="2"/>
  </si>
  <si>
    <t>樹果</t>
    <rPh sb="0" eb="1">
      <t>キ</t>
    </rPh>
    <rPh sb="1" eb="2">
      <t>カ</t>
    </rPh>
    <phoneticPr fontId="2"/>
  </si>
  <si>
    <t>荻原</t>
    <rPh sb="0" eb="2">
      <t>オギハラ</t>
    </rPh>
    <phoneticPr fontId="2"/>
  </si>
  <si>
    <t>美優</t>
    <rPh sb="0" eb="2">
      <t>ミュウ</t>
    </rPh>
    <phoneticPr fontId="2"/>
  </si>
  <si>
    <t>五嶋</t>
    <rPh sb="0" eb="2">
      <t>ゴシマ</t>
    </rPh>
    <phoneticPr fontId="2"/>
  </si>
  <si>
    <t>菜々花</t>
    <rPh sb="0" eb="2">
      <t>ナナ</t>
    </rPh>
    <rPh sb="2" eb="3">
      <t>ハナ</t>
    </rPh>
    <phoneticPr fontId="2"/>
  </si>
  <si>
    <t>いはら</t>
    <phoneticPr fontId="2"/>
  </si>
  <si>
    <t>みさと</t>
    <phoneticPr fontId="2"/>
  </si>
  <si>
    <t>にしもと</t>
    <phoneticPr fontId="2"/>
  </si>
  <si>
    <t>わか</t>
    <phoneticPr fontId="2"/>
  </si>
  <si>
    <t>かとう</t>
    <phoneticPr fontId="2"/>
  </si>
  <si>
    <t>ここね</t>
    <phoneticPr fontId="2"/>
  </si>
  <si>
    <t>わきや</t>
    <phoneticPr fontId="2"/>
  </si>
  <si>
    <t>ゆずひ</t>
    <phoneticPr fontId="2"/>
  </si>
  <si>
    <t>おおむかい</t>
    <phoneticPr fontId="2"/>
  </si>
  <si>
    <t>りず</t>
    <phoneticPr fontId="2"/>
  </si>
  <si>
    <t>すずき</t>
    <phoneticPr fontId="2"/>
  </si>
  <si>
    <t>ももか</t>
    <phoneticPr fontId="2"/>
  </si>
  <si>
    <t>かねこ</t>
    <phoneticPr fontId="2"/>
  </si>
  <si>
    <t>かえで</t>
    <phoneticPr fontId="2"/>
  </si>
  <si>
    <t>みうら</t>
    <phoneticPr fontId="2"/>
  </si>
  <si>
    <t>あゆか</t>
    <phoneticPr fontId="2"/>
  </si>
  <si>
    <t>つるた</t>
    <phoneticPr fontId="2"/>
  </si>
  <si>
    <t>ももこ</t>
    <phoneticPr fontId="2"/>
  </si>
  <si>
    <t>なかむら</t>
    <phoneticPr fontId="2"/>
  </si>
  <si>
    <t>じゅか</t>
    <phoneticPr fontId="2"/>
  </si>
  <si>
    <t>おぎはら</t>
    <phoneticPr fontId="2"/>
  </si>
  <si>
    <t>みゆう</t>
    <phoneticPr fontId="2"/>
  </si>
  <si>
    <t>ごしま</t>
    <phoneticPr fontId="2"/>
  </si>
  <si>
    <t>ななか</t>
    <phoneticPr fontId="2"/>
  </si>
  <si>
    <t>横浜市立金沢中学校</t>
    <rPh sb="0" eb="4">
      <t>ヨコハマシリツ</t>
    </rPh>
    <rPh sb="4" eb="6">
      <t>カナザワ</t>
    </rPh>
    <rPh sb="6" eb="7">
      <t>チュウ</t>
    </rPh>
    <rPh sb="7" eb="9">
      <t>ガッコウ</t>
    </rPh>
    <phoneticPr fontId="2"/>
  </si>
  <si>
    <t>村上　博史</t>
    <rPh sb="0" eb="2">
      <t>ムラカミ</t>
    </rPh>
    <rPh sb="3" eb="5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</si>
</sst>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149;&#37329;&#27810;&#20013;2019&#30007;&#23376;06sensyu_appli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>
            <v>0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>
            <v>0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>
            <v>0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>
            <v>0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>
            <v>0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>
            <v>0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>
            <v>0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>
            <v>0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>
            <v>0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>
            <v>0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>
            <v>0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>
            <v>0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>
            <v>0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>
            <v>0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>
            <v>0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>
            <v>0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>
            <v>0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>
            <v>0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>
            <v>0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>
            <v>0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>
            <v>0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>
            <v>0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>
            <v>0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>
            <v>0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>
            <v>0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>
            <v>0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>
            <v>0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>
            <v>0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>
            <v>0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>
            <v>0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>
            <v>0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>
            <v>0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>
            <v>0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>
            <v>0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>
            <v>0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>
            <v>0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>
            <v>0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>
            <v>0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>
            <v>0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>
            <v>0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>
            <v>0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>
            <v>0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>
            <v>0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>
            <v>0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585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586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587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594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598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597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595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596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675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682</v>
      </c>
      <c r="G37" s="244"/>
      <c r="H37" s="243"/>
      <c r="I37" s="243"/>
      <c r="J37" s="244" t="s">
        <v>676</v>
      </c>
      <c r="K37" s="244"/>
      <c r="L37" s="243"/>
      <c r="M37" s="243"/>
      <c r="N37" s="244" t="s">
        <v>677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678</v>
      </c>
      <c r="B39" s="220" t="s">
        <v>691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679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680</v>
      </c>
      <c r="AM39" s="209"/>
    </row>
    <row r="40" spans="1:43" ht="10.9" customHeight="1"/>
    <row r="41" spans="1:43" ht="24" customHeight="1">
      <c r="A41" s="49" t="s">
        <v>681</v>
      </c>
      <c r="B41" s="220" t="s">
        <v>691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679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680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B10" sqref="AB10:AO1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1171</v>
      </c>
      <c r="T2" s="228"/>
      <c r="U2" s="228"/>
      <c r="V2" s="228"/>
      <c r="W2" s="228"/>
      <c r="X2" s="228"/>
      <c r="Y2" s="229"/>
      <c r="Z2" s="231" t="str">
        <f>IF(S2="","",VLOOKUP(S2,[1]チーム番号!A2:E501,2,FALSE))</f>
        <v>横浜</v>
      </c>
      <c r="AA2" s="232"/>
      <c r="AB2" s="232"/>
      <c r="AC2" s="232"/>
      <c r="AD2" s="232"/>
      <c r="AE2" s="232"/>
      <c r="AF2" s="233" t="s">
        <v>692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IF(S2="","",VLOOKUP(S2,[1]チーム番号!A2:E501,5,FALSE))</f>
        <v>横浜市立金沢中学校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693</v>
      </c>
      <c r="AC4" s="200"/>
      <c r="AD4" s="200"/>
      <c r="AE4" s="200"/>
      <c r="AF4" s="4" t="s">
        <v>694</v>
      </c>
      <c r="AG4" s="200" t="s">
        <v>695</v>
      </c>
      <c r="AH4" s="200"/>
      <c r="AI4" s="200"/>
      <c r="AJ4" s="200"/>
      <c r="AK4" s="4" t="s">
        <v>3</v>
      </c>
      <c r="AL4" s="200" t="s">
        <v>696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13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700</v>
      </c>
      <c r="AC6" s="203"/>
      <c r="AD6" s="203"/>
      <c r="AE6" s="203"/>
      <c r="AF6" s="25" t="s">
        <v>3</v>
      </c>
      <c r="AG6" s="203" t="s">
        <v>701</v>
      </c>
      <c r="AH6" s="203"/>
      <c r="AI6" s="203"/>
      <c r="AJ6" s="203"/>
      <c r="AK6" s="25" t="s">
        <v>3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585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586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587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584</v>
      </c>
      <c r="AG9" s="200"/>
      <c r="AH9" s="200"/>
      <c r="AI9" s="200"/>
      <c r="AJ9" s="200"/>
      <c r="AK9" s="4" t="s">
        <v>584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588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589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584</v>
      </c>
      <c r="AG11" s="295"/>
      <c r="AH11" s="295"/>
      <c r="AI11" s="295"/>
      <c r="AJ11" s="295"/>
      <c r="AK11" s="52" t="s">
        <v>584</v>
      </c>
      <c r="AL11" s="295"/>
      <c r="AM11" s="295"/>
      <c r="AN11" s="295"/>
      <c r="AO11" s="296"/>
    </row>
    <row r="12" spans="1:41" ht="13.5" customHeight="1">
      <c r="B12" s="280" t="s">
        <v>688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718</v>
      </c>
      <c r="AF12" s="267"/>
      <c r="AG12" s="267"/>
      <c r="AH12" s="267"/>
      <c r="AI12" s="268"/>
      <c r="AJ12" s="261" t="s">
        <v>590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683</v>
      </c>
      <c r="R13" s="249"/>
      <c r="S13" s="249"/>
      <c r="T13" s="249"/>
      <c r="U13" s="250"/>
      <c r="V13" s="245" t="s">
        <v>591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578</v>
      </c>
      <c r="AK13" s="249" t="s">
        <v>685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684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686</v>
      </c>
      <c r="AL14" s="247"/>
      <c r="AM14" s="247"/>
      <c r="AN14" s="247"/>
      <c r="AO14" s="248"/>
    </row>
    <row r="15" spans="1:41" ht="13.5" customHeight="1">
      <c r="B15" s="280" t="s">
        <v>688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592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673</v>
      </c>
      <c r="AK15" s="264"/>
      <c r="AL15" s="264"/>
      <c r="AM15" s="264"/>
      <c r="AN15" s="264"/>
      <c r="AO15" s="265"/>
    </row>
    <row r="16" spans="1:41" ht="15" customHeight="1">
      <c r="B16" s="245" t="s">
        <v>689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687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683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593</v>
      </c>
      <c r="C20" s="124"/>
      <c r="D20" s="127" t="s">
        <v>12</v>
      </c>
      <c r="E20" s="127"/>
      <c r="F20" s="129" t="s">
        <v>592</v>
      </c>
      <c r="G20" s="130"/>
      <c r="H20" s="130"/>
      <c r="I20" s="130"/>
      <c r="J20" s="130"/>
      <c r="K20" s="130" t="s">
        <v>592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593</v>
      </c>
      <c r="W20" s="124"/>
      <c r="X20" s="127" t="s">
        <v>12</v>
      </c>
      <c r="Y20" s="127"/>
      <c r="Z20" s="129" t="s">
        <v>592</v>
      </c>
      <c r="AA20" s="130"/>
      <c r="AB20" s="130"/>
      <c r="AC20" s="130"/>
      <c r="AD20" s="130"/>
      <c r="AE20" s="130" t="s">
        <v>592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742</v>
      </c>
      <c r="G22" s="115"/>
      <c r="H22" s="115"/>
      <c r="I22" s="115"/>
      <c r="J22" s="115"/>
      <c r="K22" s="115" t="s">
        <v>743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754</v>
      </c>
      <c r="AA22" s="115"/>
      <c r="AB22" s="115"/>
      <c r="AC22" s="115"/>
      <c r="AD22" s="115"/>
      <c r="AE22" s="115" t="s">
        <v>755</v>
      </c>
      <c r="AF22" s="115"/>
      <c r="AG22" s="115"/>
      <c r="AH22" s="115"/>
      <c r="AI22" s="116"/>
      <c r="AJ22" s="112">
        <v>3</v>
      </c>
      <c r="AK22" s="112"/>
      <c r="AL22" s="103">
        <v>158</v>
      </c>
      <c r="AM22" s="104"/>
      <c r="AN22" s="300" t="s">
        <v>594</v>
      </c>
      <c r="AO22" s="301"/>
    </row>
    <row r="23" spans="2:41" ht="30" customHeight="1">
      <c r="B23" s="93"/>
      <c r="C23" s="94"/>
      <c r="D23" s="113"/>
      <c r="E23" s="113"/>
      <c r="F23" s="107" t="s">
        <v>719</v>
      </c>
      <c r="G23" s="108"/>
      <c r="H23" s="108"/>
      <c r="I23" s="108"/>
      <c r="J23" s="108"/>
      <c r="K23" s="108" t="s">
        <v>720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730</v>
      </c>
      <c r="AA23" s="108"/>
      <c r="AB23" s="108"/>
      <c r="AC23" s="108"/>
      <c r="AD23" s="108"/>
      <c r="AE23" s="108" t="s">
        <v>731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744</v>
      </c>
      <c r="G24" s="81"/>
      <c r="H24" s="81"/>
      <c r="I24" s="81"/>
      <c r="J24" s="81"/>
      <c r="K24" s="81" t="s">
        <v>745</v>
      </c>
      <c r="L24" s="81"/>
      <c r="M24" s="81"/>
      <c r="N24" s="81"/>
      <c r="O24" s="82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756</v>
      </c>
      <c r="AA24" s="81"/>
      <c r="AB24" s="81"/>
      <c r="AC24" s="81"/>
      <c r="AD24" s="81"/>
      <c r="AE24" s="81" t="s">
        <v>757</v>
      </c>
      <c r="AF24" s="81"/>
      <c r="AG24" s="81"/>
      <c r="AH24" s="81"/>
      <c r="AI24" s="82"/>
      <c r="AJ24" s="71">
        <v>3</v>
      </c>
      <c r="AK24" s="71"/>
      <c r="AL24" s="87">
        <v>165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732</v>
      </c>
      <c r="AA25" s="99"/>
      <c r="AB25" s="99"/>
      <c r="AC25" s="99"/>
      <c r="AD25" s="99"/>
      <c r="AE25" s="99" t="s">
        <v>733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746</v>
      </c>
      <c r="G26" s="81"/>
      <c r="H26" s="81"/>
      <c r="I26" s="81"/>
      <c r="J26" s="81"/>
      <c r="K26" s="81" t="s">
        <v>747</v>
      </c>
      <c r="L26" s="81"/>
      <c r="M26" s="81"/>
      <c r="N26" s="81"/>
      <c r="O26" s="82"/>
      <c r="P26" s="71">
        <v>3</v>
      </c>
      <c r="Q26" s="71"/>
      <c r="R26" s="87">
        <v>157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758</v>
      </c>
      <c r="AA26" s="81"/>
      <c r="AB26" s="81"/>
      <c r="AC26" s="81"/>
      <c r="AD26" s="81"/>
      <c r="AE26" s="81" t="s">
        <v>759</v>
      </c>
      <c r="AF26" s="81"/>
      <c r="AG26" s="81"/>
      <c r="AH26" s="81"/>
      <c r="AI26" s="82"/>
      <c r="AJ26" s="71">
        <v>3</v>
      </c>
      <c r="AK26" s="71"/>
      <c r="AL26" s="87">
        <v>151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723</v>
      </c>
      <c r="G27" s="99"/>
      <c r="H27" s="99"/>
      <c r="I27" s="99"/>
      <c r="J27" s="99"/>
      <c r="K27" s="99" t="s">
        <v>724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734</v>
      </c>
      <c r="AA27" s="99"/>
      <c r="AB27" s="99"/>
      <c r="AC27" s="99"/>
      <c r="AD27" s="99"/>
      <c r="AE27" s="99" t="s">
        <v>735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748</v>
      </c>
      <c r="G28" s="81"/>
      <c r="H28" s="81"/>
      <c r="I28" s="81"/>
      <c r="J28" s="81"/>
      <c r="K28" s="81" t="s">
        <v>749</v>
      </c>
      <c r="L28" s="81"/>
      <c r="M28" s="81"/>
      <c r="N28" s="81"/>
      <c r="O28" s="82"/>
      <c r="P28" s="71">
        <v>3</v>
      </c>
      <c r="Q28" s="71"/>
      <c r="R28" s="87">
        <v>166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760</v>
      </c>
      <c r="AA28" s="81"/>
      <c r="AB28" s="81"/>
      <c r="AC28" s="81"/>
      <c r="AD28" s="81"/>
      <c r="AE28" s="81" t="s">
        <v>761</v>
      </c>
      <c r="AF28" s="81"/>
      <c r="AG28" s="81"/>
      <c r="AH28" s="81"/>
      <c r="AI28" s="82"/>
      <c r="AJ28" s="71">
        <v>3</v>
      </c>
      <c r="AK28" s="71"/>
      <c r="AL28" s="87">
        <v>157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736</v>
      </c>
      <c r="AA29" s="99"/>
      <c r="AB29" s="99"/>
      <c r="AC29" s="99"/>
      <c r="AD29" s="99"/>
      <c r="AE29" s="99" t="s">
        <v>737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750</v>
      </c>
      <c r="G30" s="81"/>
      <c r="H30" s="81"/>
      <c r="I30" s="81"/>
      <c r="J30" s="81"/>
      <c r="K30" s="81" t="s">
        <v>751</v>
      </c>
      <c r="L30" s="81"/>
      <c r="M30" s="81"/>
      <c r="N30" s="81"/>
      <c r="O30" s="82"/>
      <c r="P30" s="71">
        <v>3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762</v>
      </c>
      <c r="AA30" s="81"/>
      <c r="AB30" s="81"/>
      <c r="AC30" s="81"/>
      <c r="AD30" s="81"/>
      <c r="AE30" s="81" t="s">
        <v>763</v>
      </c>
      <c r="AF30" s="81"/>
      <c r="AG30" s="81"/>
      <c r="AH30" s="81"/>
      <c r="AI30" s="82"/>
      <c r="AJ30" s="71">
        <v>2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738</v>
      </c>
      <c r="AA31" s="99"/>
      <c r="AB31" s="99"/>
      <c r="AC31" s="99"/>
      <c r="AD31" s="99"/>
      <c r="AE31" s="99" t="s">
        <v>739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752</v>
      </c>
      <c r="G32" s="81"/>
      <c r="H32" s="81"/>
      <c r="I32" s="81"/>
      <c r="J32" s="81"/>
      <c r="K32" s="81" t="s">
        <v>753</v>
      </c>
      <c r="L32" s="81"/>
      <c r="M32" s="81"/>
      <c r="N32" s="81"/>
      <c r="O32" s="82"/>
      <c r="P32" s="71">
        <v>3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764</v>
      </c>
      <c r="AA32" s="81"/>
      <c r="AB32" s="81"/>
      <c r="AC32" s="81"/>
      <c r="AD32" s="81"/>
      <c r="AE32" s="81" t="s">
        <v>765</v>
      </c>
      <c r="AF32" s="81"/>
      <c r="AG32" s="81"/>
      <c r="AH32" s="81"/>
      <c r="AI32" s="82"/>
      <c r="AJ32" s="71">
        <v>2</v>
      </c>
      <c r="AK32" s="71"/>
      <c r="AL32" s="87">
        <v>158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740</v>
      </c>
      <c r="AA33" s="74"/>
      <c r="AB33" s="74"/>
      <c r="AC33" s="74"/>
      <c r="AD33" s="74"/>
      <c r="AE33" s="74" t="s">
        <v>741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598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597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595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596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675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682</v>
      </c>
      <c r="G39" s="244"/>
      <c r="H39" s="243">
        <v>4</v>
      </c>
      <c r="I39" s="243"/>
      <c r="J39" s="244" t="s">
        <v>676</v>
      </c>
      <c r="K39" s="244"/>
      <c r="L39" s="243">
        <v>26</v>
      </c>
      <c r="M39" s="243"/>
      <c r="N39" s="244" t="s">
        <v>677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679</v>
      </c>
      <c r="U41" s="221"/>
      <c r="V41" s="221"/>
      <c r="W41" s="221"/>
      <c r="X41" s="222" t="s">
        <v>767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680</v>
      </c>
      <c r="AM41" s="209"/>
    </row>
    <row r="42" spans="1:43" ht="10.9" customHeight="1"/>
    <row r="43" spans="1:43" ht="24" customHeight="1">
      <c r="A43" s="49" t="s">
        <v>681</v>
      </c>
      <c r="B43" s="220" t="s">
        <v>691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679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680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1171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横浜市立金沢中学校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ふじい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藤井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おおむら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大村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いはら</v>
      </c>
      <c r="F15" s="321"/>
      <c r="G15" s="321"/>
      <c r="H15" s="321"/>
      <c r="I15" s="321"/>
      <c r="J15" s="321" t="str">
        <f>IF(入力!K22="","",入力!K22)</f>
        <v>みさと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かねこ</v>
      </c>
      <c r="Z15" s="321"/>
      <c r="AA15" s="321"/>
      <c r="AB15" s="321"/>
      <c r="AC15" s="321"/>
      <c r="AD15" s="321" t="str">
        <f>IF(入力!AE22="","",入力!AE22)</f>
        <v>かえで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井原</v>
      </c>
      <c r="F16" s="335"/>
      <c r="G16" s="335"/>
      <c r="H16" s="335"/>
      <c r="I16" s="335"/>
      <c r="J16" s="335" t="str">
        <f>IF(入力!K23="","",入力!K23)</f>
        <v>美聖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金子</v>
      </c>
      <c r="Z16" s="335"/>
      <c r="AA16" s="335"/>
      <c r="AB16" s="335"/>
      <c r="AC16" s="335"/>
      <c r="AD16" s="335" t="str">
        <f>IF(入力!AE23="","",入力!AE23)</f>
        <v>楓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にしもと</v>
      </c>
      <c r="F17" s="316"/>
      <c r="G17" s="316"/>
      <c r="H17" s="316"/>
      <c r="I17" s="316"/>
      <c r="J17" s="316" t="str">
        <f>IF(入力!K24="","",入力!K24)</f>
        <v>わか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みうら</v>
      </c>
      <c r="Z17" s="316"/>
      <c r="AA17" s="316"/>
      <c r="AB17" s="316"/>
      <c r="AC17" s="316"/>
      <c r="AD17" s="316" t="str">
        <f>IF(入力!AE24="","",入力!AE24)</f>
        <v>あゆか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西元</v>
      </c>
      <c r="F18" s="309"/>
      <c r="G18" s="309"/>
      <c r="H18" s="309"/>
      <c r="I18" s="309"/>
      <c r="J18" s="309" t="str">
        <f>IF(入力!K25="","",入力!K25)</f>
        <v>和花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三浦</v>
      </c>
      <c r="Z18" s="309"/>
      <c r="AA18" s="309"/>
      <c r="AB18" s="309"/>
      <c r="AC18" s="309"/>
      <c r="AD18" s="309" t="str">
        <f>IF(入力!AE25="","",入力!AE25)</f>
        <v>有柚香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かとう</v>
      </c>
      <c r="F19" s="316"/>
      <c r="G19" s="316"/>
      <c r="H19" s="316"/>
      <c r="I19" s="316"/>
      <c r="J19" s="316" t="str">
        <f>IF(入力!K26="","",入力!K26)</f>
        <v>ここね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つるた</v>
      </c>
      <c r="Z19" s="316"/>
      <c r="AA19" s="316"/>
      <c r="AB19" s="316"/>
      <c r="AC19" s="316"/>
      <c r="AD19" s="316" t="str">
        <f>IF(入力!AE26="","",入力!AE26)</f>
        <v>ももこ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151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加藤</v>
      </c>
      <c r="F20" s="309"/>
      <c r="G20" s="309"/>
      <c r="H20" s="309"/>
      <c r="I20" s="309"/>
      <c r="J20" s="309" t="str">
        <f>IF(入力!K27="","",入力!K27)</f>
        <v>心々寧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鶴田</v>
      </c>
      <c r="Z20" s="309"/>
      <c r="AA20" s="309"/>
      <c r="AB20" s="309"/>
      <c r="AC20" s="309"/>
      <c r="AD20" s="309" t="str">
        <f>IF(入力!AE27="","",入力!AE27)</f>
        <v>桃子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わきや</v>
      </c>
      <c r="F21" s="316"/>
      <c r="G21" s="316"/>
      <c r="H21" s="316"/>
      <c r="I21" s="316"/>
      <c r="J21" s="316" t="str">
        <f>IF(入力!K28="","",入力!K28)</f>
        <v>ゆずひ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なかむら</v>
      </c>
      <c r="Z21" s="316"/>
      <c r="AA21" s="316"/>
      <c r="AB21" s="316"/>
      <c r="AC21" s="316"/>
      <c r="AD21" s="316" t="str">
        <f>IF(入力!AE28="","",入力!AE28)</f>
        <v>じゅか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157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脇屋</v>
      </c>
      <c r="F22" s="309"/>
      <c r="G22" s="309"/>
      <c r="H22" s="309"/>
      <c r="I22" s="309"/>
      <c r="J22" s="309" t="str">
        <f>IF(入力!K29="","",入力!K29)</f>
        <v>ゆずひ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中村</v>
      </c>
      <c r="Z22" s="309"/>
      <c r="AA22" s="309"/>
      <c r="AB22" s="309"/>
      <c r="AC22" s="309"/>
      <c r="AD22" s="309" t="str">
        <f>IF(入力!AE29="","",入力!AE29)</f>
        <v>樹果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おおむかい</v>
      </c>
      <c r="F23" s="316"/>
      <c r="G23" s="316"/>
      <c r="H23" s="316"/>
      <c r="I23" s="316"/>
      <c r="J23" s="316" t="str">
        <f>IF(入力!K30="","",入力!K30)</f>
        <v>りず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おぎはら</v>
      </c>
      <c r="Z23" s="316"/>
      <c r="AA23" s="316"/>
      <c r="AB23" s="316"/>
      <c r="AC23" s="316"/>
      <c r="AD23" s="316" t="str">
        <f>IF(入力!AE30="","",入力!AE30)</f>
        <v>みゆう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大向</v>
      </c>
      <c r="F24" s="309"/>
      <c r="G24" s="309"/>
      <c r="H24" s="309"/>
      <c r="I24" s="309"/>
      <c r="J24" s="309" t="str">
        <f>IF(入力!K31="","",入力!K31)</f>
        <v>里都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荻原</v>
      </c>
      <c r="Z24" s="309"/>
      <c r="AA24" s="309"/>
      <c r="AB24" s="309"/>
      <c r="AC24" s="309"/>
      <c r="AD24" s="309" t="str">
        <f>IF(入力!AE31="","",入力!AE31)</f>
        <v>美優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すずき</v>
      </c>
      <c r="F25" s="316"/>
      <c r="G25" s="316"/>
      <c r="H25" s="316"/>
      <c r="I25" s="316"/>
      <c r="J25" s="316" t="str">
        <f>IF(入力!K32="","",入力!K32)</f>
        <v>ももか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ごしま</v>
      </c>
      <c r="Z25" s="316"/>
      <c r="AA25" s="316"/>
      <c r="AB25" s="316"/>
      <c r="AC25" s="316"/>
      <c r="AD25" s="316" t="str">
        <f>IF(入力!AE32="","",入力!AE32)</f>
        <v>ななか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158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鈴木</v>
      </c>
      <c r="F26" s="348"/>
      <c r="G26" s="348"/>
      <c r="H26" s="348"/>
      <c r="I26" s="348"/>
      <c r="J26" s="348" t="str">
        <f>IF(入力!K33="","",入力!K33)</f>
        <v>桃花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五嶋</v>
      </c>
      <c r="Z26" s="348"/>
      <c r="AA26" s="348"/>
      <c r="AB26" s="348"/>
      <c r="AC26" s="348"/>
      <c r="AD26" s="348" t="str">
        <f>IF(入力!AE33="","",入力!AE33)</f>
        <v>菜々花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601</v>
      </c>
      <c r="B1" s="138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38"/>
      <c r="B2" s="138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608</v>
      </c>
      <c r="B4" s="389"/>
      <c r="C4" s="389"/>
      <c r="D4" s="389"/>
      <c r="E4" s="389"/>
      <c r="F4" s="389"/>
      <c r="G4" s="390"/>
      <c r="H4" s="40" t="s">
        <v>609</v>
      </c>
      <c r="I4" s="40" t="s">
        <v>610</v>
      </c>
      <c r="J4" s="394" t="s">
        <v>611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1171</v>
      </c>
      <c r="B7" s="31" t="str">
        <f t="shared" ref="B7:C7" si="0">IF($A$8="","",IF($A$9="",B8,B8&amp;"・"&amp;B9))</f>
        <v>横浜市立金沢中学校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0042</v>
      </c>
      <c r="H7" s="31">
        <f t="shared" si="1"/>
        <v>0</v>
      </c>
      <c r="I7" s="31" t="str">
        <f t="shared" si="1"/>
        <v>横浜市金沢区釜利谷東1-1-1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2412</v>
      </c>
      <c r="N7" s="31" t="str">
        <f t="shared" si="1"/>
        <v>045</v>
      </c>
      <c r="O7" s="31" t="str">
        <f t="shared" si="1"/>
        <v>783</v>
      </c>
      <c r="P7" s="31" t="str">
        <f t="shared" si="1"/>
        <v>9689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1171</v>
      </c>
      <c r="B8" s="32" t="str">
        <f>IF(入力!$F$3="","",入力!$F$3)</f>
        <v>横浜市立金沢中学校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0042</v>
      </c>
      <c r="H8" s="32"/>
      <c r="I8" s="32" t="str">
        <f>IF(入力!$L$5="","",入力!$L$5)</f>
        <v>横浜市金沢区釜利谷東1-1-1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2412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9689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藤井</v>
      </c>
      <c r="D16" s="32" t="str">
        <f>IF(入力!$K$13="","",入力!$K$13)</f>
        <v>彬弘</v>
      </c>
      <c r="E16" s="32" t="str">
        <f>IF(入力!$F$12="","",入力!$F$12)</f>
        <v>ふじい</v>
      </c>
      <c r="F16" s="32" t="str">
        <f>IF(入力!$K$12="","",入力!$K$12)</f>
        <v>あきひろ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甘糟</v>
      </c>
      <c r="D17" s="32" t="str">
        <f>IF(入力!$AE$13="","",入力!$AE$13)</f>
        <v>誠一</v>
      </c>
      <c r="E17" s="32" t="str">
        <f>IF(入力!$Z$12="","",入力!$Z$12)</f>
        <v>あまかす</v>
      </c>
      <c r="F17" s="32" t="str">
        <f>IF(入力!$AE$12="","",入力!$AE$12)</f>
        <v>せいいち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>大村</v>
      </c>
      <c r="D20" s="32" t="str">
        <f>IF(入力!$K$16="","",入力!$K$16)</f>
        <v>心実</v>
      </c>
      <c r="E20" s="32" t="str">
        <f>IF(入力!$F$15="","",入力!$F$15)</f>
        <v>おおむら</v>
      </c>
      <c r="F20" s="32" t="str">
        <f>IF(入力!$K$15="","",入力!$K$15)</f>
        <v>ここみ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脇屋</v>
      </c>
      <c r="D24" s="32" t="str">
        <f>IF(入力!$AE$16="","",入力!$AE$16)</f>
        <v>ゆずひ</v>
      </c>
      <c r="E24" s="32" t="str">
        <f>IF(入力!$Z$15="","",入力!$Z$15)</f>
        <v>わきや</v>
      </c>
      <c r="F24" s="32" t="str">
        <f>IF(入力!$AE$15="","",入力!$AE$15)</f>
        <v>ゆずひ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井原</v>
      </c>
      <c r="D53" s="32" t="str">
        <f>IF(OR(L53&lt;&gt;"○",入力!K23=""),"",入力!K23)</f>
        <v>美聖</v>
      </c>
      <c r="E53" s="32" t="str">
        <f>IF(OR(L53&lt;&gt;"○",入力!F22=""),"",入力!F22)</f>
        <v>いはら</v>
      </c>
      <c r="F53" s="32" t="str">
        <f>IF(OR(L53&lt;&gt;"○",入力!K22=""),"",入力!K22)</f>
        <v>みさと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西元</v>
      </c>
      <c r="D54" s="32" t="str">
        <f>IF(OR(L54&lt;&gt;"○",入力!K25=""),"",入力!K25)</f>
        <v>和花</v>
      </c>
      <c r="E54" s="32" t="str">
        <f>IF(OR(L54&lt;&gt;"○",入力!F24=""),"",入力!F24)</f>
        <v>にしもと</v>
      </c>
      <c r="F54" s="32" t="str">
        <f>IF(OR(L54&lt;&gt;"○",入力!K24=""),"",入力!K24)</f>
        <v>わか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心々寧</v>
      </c>
      <c r="E55" s="32" t="str">
        <f>IF(OR(L55&lt;&gt;"○",入力!F26=""),"",入力!F26)</f>
        <v>かとう</v>
      </c>
      <c r="F55" s="32" t="str">
        <f>IF(OR(L55&lt;&gt;"○",入力!K26=""),"",入力!K26)</f>
        <v>ここね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脇屋</v>
      </c>
      <c r="D56" s="32" t="str">
        <f>IF(OR(L56&lt;&gt;"○",入力!K29=""),"",入力!K29)</f>
        <v>ゆずひ</v>
      </c>
      <c r="E56" s="32" t="str">
        <f>IF(OR(L56&lt;&gt;"○",入力!F28=""),"",入力!F28)</f>
        <v>わきや</v>
      </c>
      <c r="F56" s="32" t="str">
        <f>IF(OR(L56&lt;&gt;"○",入力!K28=""),"",入力!K28)</f>
        <v>ゆずひ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大向</v>
      </c>
      <c r="D57" s="32" t="str">
        <f>IF(OR(L57&lt;&gt;"○",入力!K31=""),"",入力!K31)</f>
        <v>里都</v>
      </c>
      <c r="E57" s="32" t="str">
        <f>IF(OR(L57&lt;&gt;"○",入力!F30=""),"",入力!F30)</f>
        <v>おおむかい</v>
      </c>
      <c r="F57" s="32" t="str">
        <f>IF(OR(L57&lt;&gt;"○",入力!K30=""),"",入力!K30)</f>
        <v>りず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桃花</v>
      </c>
      <c r="E58" s="32" t="str">
        <f>IF(OR(L58&lt;&gt;"○",入力!F32=""),"",入力!F32)</f>
        <v>すずき</v>
      </c>
      <c r="F58" s="32" t="str">
        <f>IF(OR(L58&lt;&gt;"○",入力!K32=""),"",入力!K32)</f>
        <v>ももか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金子</v>
      </c>
      <c r="D59" s="32" t="str">
        <f>IF(OR(L59&lt;&gt;"○",入力!AE23=""),"",入力!AE23)</f>
        <v>楓</v>
      </c>
      <c r="E59" s="32" t="str">
        <f>IF(OR(L59&lt;&gt;"○",入力!Z22=""),"",入力!Z22)</f>
        <v>かねこ</v>
      </c>
      <c r="F59" s="32" t="str">
        <f>IF(OR(L59&lt;&gt;"○",入力!AE22=""),"",入力!AE22)</f>
        <v>かえで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三浦</v>
      </c>
      <c r="D60" s="32" t="str">
        <f>IF(OR(L60&lt;&gt;"○",入力!AE25=""),"",入力!AE25)</f>
        <v>有柚香</v>
      </c>
      <c r="E60" s="32" t="str">
        <f>IF(OR(L60&lt;&gt;"○",入力!Z24=""),"",入力!Z24)</f>
        <v>みうら</v>
      </c>
      <c r="F60" s="32" t="str">
        <f>IF(OR(L60&lt;&gt;"○",入力!AE24=""),"",入力!AE24)</f>
        <v>あゆか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鶴田</v>
      </c>
      <c r="D61" s="32" t="str">
        <f>IF(OR(L61&lt;&gt;"○",入力!AE27=""),"",入力!AE27)</f>
        <v>桃子</v>
      </c>
      <c r="E61" s="32" t="str">
        <f>IF(OR(L61&lt;&gt;"○",入力!Z26=""),"",入力!Z26)</f>
        <v>つるた</v>
      </c>
      <c r="F61" s="32" t="str">
        <f>IF(OR(L61&lt;&gt;"○",入力!AE26=""),"",入力!AE26)</f>
        <v>ももこ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樹果</v>
      </c>
      <c r="E62" s="32" t="str">
        <f>IF(OR(L62&lt;&gt;"○",入力!Z28=""),"",入力!Z28)</f>
        <v>なかむら</v>
      </c>
      <c r="F62" s="32" t="str">
        <f>IF(OR(L62&lt;&gt;"○",入力!AE28=""),"",入力!AE28)</f>
        <v>じゅか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荻原</v>
      </c>
      <c r="D63" s="32" t="str">
        <f>IF(OR(L63&lt;&gt;"○",入力!AE31=""),"",入力!AE31)</f>
        <v>美優</v>
      </c>
      <c r="E63" s="32" t="str">
        <f>IF(OR(L63&lt;&gt;"○",入力!Z30=""),"",入力!Z30)</f>
        <v>おぎはら</v>
      </c>
      <c r="F63" s="32" t="str">
        <f>IF(OR(L63&lt;&gt;"○",入力!AE30=""),"",入力!AE30)</f>
        <v>みゆう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五嶋</v>
      </c>
      <c r="D64" s="32" t="str">
        <f>IF(OR(L64&lt;&gt;"○",入力!AE33=""),"",入力!AE33)</f>
        <v>菜々花</v>
      </c>
      <c r="E64" s="32" t="str">
        <f>IF(OR(L64&lt;&gt;"○",入力!Z32=""),"",入力!Z32)</f>
        <v>ごしま</v>
      </c>
      <c r="F64" s="32" t="str">
        <f>IF(OR(L64&lt;&gt;"○",入力!AE32=""),"",入力!AE32)</f>
        <v>ななか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2019-05-06T09:07:58Z</dcterms:modified>
</cp:coreProperties>
</file>