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codeName="ThisWorkbook" defaultThemeVersion="124226"/>
  <bookViews>
    <workbookView xWindow="0" yWindow="15" windowWidth="1944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4525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<sst xmlns="http://schemas.openxmlformats.org/spreadsheetml/2006/main" count="1454" uniqueCount="748">
  <si>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</si>
  <si>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</si>
  <si>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</si>
  <si>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</si>
  <si>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</si>
  <si>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</si>
  <si>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</si>
  <si>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</si>
  <si>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</si>
  <si>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</si>
  <si>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</si>
  <si>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</si>
  <si>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</si>
  <si>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</si>
  <si>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</si>
  <si>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</si>
  <si>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</si>
  <si>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</si>
  <si>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</si>
  <si>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</si>
  <si>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</si>
  <si>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</si>
  <si>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</si>
  <si>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</si>
  <si>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</si>
  <si>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</si>
  <si>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</si>
  <si>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</si>
  <si>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</si>
  <si>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</si>
  <si>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</si>
  <si>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</si>
  <si>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</si>
  <si>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</si>
  <si>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</si>
  <si>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</si>
  <si>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</si>
  <si>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</si>
  <si>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</si>
  <si>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</si>
  <si>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</si>
  <si>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</si>
  <si>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</si>
  <si>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</si>
  <si>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</si>
  <si>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</si>
  <si>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</si>
  <si>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</si>
  <si>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</si>
  <si>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</si>
  <si>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</si>
  <si>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</si>
  <si>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</si>
  <si>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</si>
  <si>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</si>
  <si>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</si>
  <si>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</si>
  <si>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</si>
  <si>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</si>
  <si>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</si>
  <si>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</si>
  <si>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</si>
  <si>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</si>
  <si>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</si>
  <si>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</si>
  <si>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</si>
  <si>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</si>
  <si>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</si>
  <si>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</si>
  <si>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</si>
  <si>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</si>
  <si>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</si>
  <si>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</si>
  <si>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</si>
  <si>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</si>
  <si>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</si>
  <si>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</si>
  <si>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</si>
  <si>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</si>
  <si>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</si>
  <si>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</si>
  <si>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</si>
  <si>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</si>
  <si>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</si>
  <si>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</si>
  <si>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</si>
  <si>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</si>
  <si>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</si>
  <si>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</si>
  <si>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</si>
  <si>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</si>
  <si>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</si>
  <si>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</si>
  <si>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</si>
  <si>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</si>
  <si>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</si>
  <si>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</si>
  <si>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</si>
  <si>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</si>
  <si>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</si>
  <si>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</si>
  <si>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</si>
  <si>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</si>
  <si>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</si>
  <si>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</si>
  <si>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</si>
  <si>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</si>
  <si>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</si>
  <si>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</si>
  <si>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</si>
  <si>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</si>
  <si>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</si>
  <si>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</si>
  <si>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</si>
  <si>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</si>
  <si>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</si>
  <si>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</si>
  <si>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</si>
  <si>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</si>
  <si>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</si>
  <si>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</si>
  <si>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</si>
  <si>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</si>
  <si>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</si>
  <si>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</si>
  <si>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</si>
  <si>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</si>
  <si>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</si>
  <si>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</si>
  <si>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</si>
  <si>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</si>
  <si>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</si>
  <si>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</si>
  <si>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</si>
  <si>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</si>
  <si>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</si>
  <si>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</si>
  <si>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</si>
  <si>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</si>
  <si>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</si>
  <si>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</si>
  <si>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</si>
  <si>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</si>
  <si>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</si>
  <si>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</si>
  <si>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</si>
  <si>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</si>
  <si>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</si>
  <si>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</si>
  <si>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</si>
  <si>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</si>
  <si>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</si>
  <si>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</si>
  <si>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</si>
  <si>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</si>
  <si>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</si>
  <si>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</si>
  <si>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</si>
  <si>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</si>
  <si>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</si>
  <si>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</si>
  <si>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</si>
  <si>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</si>
  <si>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</si>
  <si>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</si>
  <si>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</si>
  <si>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</si>
  <si>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</si>
  <si>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</si>
  <si>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</si>
  <si>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</si>
  <si>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</si>
  <si>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</si>
  <si>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</si>
  <si>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</si>
  <si>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</si>
  <si>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</si>
  <si>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</si>
  <si>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</si>
  <si>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</si>
  <si>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</si>
  <si>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</si>
  <si>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</si>
  <si>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</si>
  <si>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</si>
  <si>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</si>
  <si>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</si>
  <si>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</si>
  <si>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</si>
  <si>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</si>
  <si>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</si>
  <si>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</si>
  <si>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</si>
  <si>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</si>
  <si>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</si>
  <si>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</si>
  <si>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</si>
  <si>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</si>
  <si>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</si>
  <si>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</si>
  <si>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</si>
  <si>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</si>
  <si>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</si>
  <si>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</si>
  <si>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</si>
  <si>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</si>
  <si>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</si>
  <si>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</si>
  <si>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</si>
  <si>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</si>
  <si>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</si>
  <si>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</si>
  <si>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</si>
  <si>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</si>
  <si>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</si>
  <si>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</si>
  <si>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</si>
  <si>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</si>
  <si>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</si>
  <si>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</si>
  <si>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</si>
  <si>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</si>
  <si>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</si>
  <si>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</si>
  <si>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</si>
  <si>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</si>
  <si>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</si>
  <si>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</si>
  <si>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</si>
  <si>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</si>
  <si>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</si>
  <si>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</si>
  <si>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</si>
  <si>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</si>
  <si>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</si>
  <si>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</si>
  <si>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</si>
  <si>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</si>
  <si>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</si>
  <si>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</si>
  <si>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</si>
  <si>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</si>
  <si>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</si>
  <si>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</si>
  <si>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</si>
  <si>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</si>
  <si>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</si>
  <si>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</si>
  <si>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</si>
  <si>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</si>
  <si>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</si>
  <si>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</si>
  <si>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</si>
  <si>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</si>
  <si>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</si>
  <si>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</si>
  <si>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</si>
  <si>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</si>
  <si>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</si>
  <si>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</si>
  <si>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</si>
  <si>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</si>
  <si>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</si>
  <si>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</si>
  <si>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</si>
  <si>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</si>
  <si>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</si>
  <si>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</si>
  <si>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</si>
  <si>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</si>
  <si>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</si>
  <si>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</si>
  <si>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</si>
  <si>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</si>
  <si>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</si>
  <si>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</si>
  <si>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</si>
  <si>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</si>
  <si>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</si>
  <si>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</si>
  <si>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</si>
  <si>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</si>
  <si>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</si>
  <si>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</si>
  <si>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</si>
  <si>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</si>
  <si>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</si>
  <si>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</si>
  <si>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</si>
  <si>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</si>
  <si>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</si>
  <si>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</si>
  <si>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</si>
  <si>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</si>
  <si>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</si>
  <si>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</si>
  <si>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</si>
  <si>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</si>
  <si>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</si>
  <si>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</si>
  <si>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</si>
  <si>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</si>
  <si>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</si>
  <si>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</si>
  <si>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</si>
  <si>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</si>
  <si>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</si>
  <si>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</si>
  <si>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</si>
  <si>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</si>
  <si>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</si>
  <si>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</si>
  <si>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</si>
  <si>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</si>
  <si>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</si>
  <si>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</si>
  <si>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</si>
  <si>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</si>
  <si>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</si>
  <si>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</si>
  <si>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</si>
  <si>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</si>
  <si>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</si>
  <si>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</si>
  <si>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</si>
  <si>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</si>
  <si>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</si>
  <si>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</si>
  <si>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</si>
  <si>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</si>
  <si>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</si>
  <si>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</si>
  <si>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</si>
  <si>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</si>
  <si>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</si>
  <si>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</si>
  <si>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</si>
  <si>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</si>
  <si>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</si>
  <si>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</si>
  <si>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</si>
  <si>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</si>
  <si>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</si>
  <si>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</si>
  <si>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</si>
  <si>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</si>
  <si>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</si>
  <si>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</si>
  <si>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</si>
  <si>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</si>
  <si>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</si>
  <si>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</si>
  <si>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</si>
  <si>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</si>
  <si>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</si>
  <si>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</si>
  <si>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</si>
  <si>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</si>
  <si>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</si>
  <si>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</si>
  <si>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</si>
  <si>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</si>
  <si>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</si>
  <si>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</si>
  <si>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</si>
  <si>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</si>
  <si>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</si>
  <si>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</si>
  <si>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</si>
  <si>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</si>
  <si>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</si>
  <si>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</si>
  <si>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</si>
  <si>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</si>
  <si>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</si>
  <si>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</si>
  <si>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</si>
  <si>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</si>
  <si>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</si>
  <si>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</si>
  <si>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</si>
  <si>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</si>
  <si>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</si>
  <si>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</si>
  <si>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</si>
  <si>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</si>
  <si>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</si>
  <si>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</si>
  <si>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</si>
  <si>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</si>
  <si>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</si>
  <si>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</si>
  <si>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</si>
  <si>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</si>
  <si>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</si>
  <si>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</si>
  <si>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</si>
  <si>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</si>
  <si>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</si>
  <si>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</si>
  <si>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</si>
  <si>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</si>
  <si>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</si>
  <si>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</si>
  <si>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</si>
  <si>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</si>
  <si>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</si>
  <si>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</si>
  <si>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</si>
  <si>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</si>
  <si>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</si>
  <si>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</si>
  <si>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</si>
  <si>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</si>
  <si>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</si>
  <si>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</si>
  <si>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</si>
  <si>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</si>
  <si>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</si>
  <si>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</si>
  <si>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</si>
  <si>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</si>
  <si>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</si>
  <si>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</si>
  <si>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</si>
  <si>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</si>
  <si>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</si>
  <si>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</si>
  <si>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</si>
  <si>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</si>
  <si>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</si>
  <si>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</si>
  <si>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</si>
  <si>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</si>
  <si>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</si>
  <si>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</si>
  <si>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</si>
  <si>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</si>
  <si>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</si>
  <si>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</si>
  <si>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</si>
  <si>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</si>
  <si>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</si>
  <si>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</si>
  <si>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</si>
  <si>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</si>
  <si>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</si>
  <si>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</si>
  <si>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</si>
  <si>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</si>
  <si>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</si>
  <si>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</si>
  <si>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</si>
  <si>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</si>
  <si>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</si>
  <si>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</si>
  <si>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</si>
  <si>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</si>
  <si>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</si>
  <si>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</si>
  <si>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</si>
  <si>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</si>
  <si>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</si>
  <si>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</si>
  <si>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</si>
  <si>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</si>
  <si>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</si>
  <si>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</si>
  <si>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</si>
  <si>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</si>
  <si>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</si>
  <si>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</si>
  <si>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</si>
  <si>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</si>
  <si>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</si>
  <si>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</si>
  <si>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</si>
  <si>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</si>
  <si>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</si>
  <si>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</si>
  <si>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</si>
  <si>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</si>
  <si>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</si>
  <si>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</si>
  <si>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</si>
  <si>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</si>
  <si>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</si>
  <si>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</si>
  <si>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</si>
  <si>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</si>
  <si>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</si>
  <si>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</si>
  <si>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</si>
  <si>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</si>
  <si>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</si>
  <si>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</si>
  <si>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</si>
  <si>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</si>
  <si>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</si>
  <si>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</si>
  <si>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</si>
  <si>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</si>
  <si>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</si>
  <si>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</si>
  <si>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</si>
  <si>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</si>
  <si>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</si>
  <si>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</si>
  <si>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</si>
  <si>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</si>
  <si>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</si>
  <si>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</si>
  <si>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</si>
  <si>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</si>
  <si>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</si>
  <si>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</si>
  <si>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</si>
  <si>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</si>
  <si>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</si>
  <si>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</si>
  <si>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</si>
  <si>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</si>
  <si>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</si>
  <si>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</si>
  <si>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</si>
  <si>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</si>
  <si>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</si>
  <si>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</si>
  <si>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</si>
  <si>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</si>
  <si>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</si>
  <si>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</si>
  <si>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</si>
  <si>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</si>
  <si>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</si>
  <si>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</si>
  <si>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</si>
  <si>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</si>
  <si>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</si>
  <si>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</si>
  <si>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</si>
  <si>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</si>
  <si>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</si>
  <si>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</si>
  <si>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</si>
  <si>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</si>
  <si>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</si>
  <si>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</si>
  <si>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</si>
  <si>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</si>
  <si>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</si>
  <si>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</si>
  <si>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</si>
  <si>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</si>
  <si>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</si>
  <si>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</si>
  <si>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</si>
  <si>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</si>
  <si>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</si>
  <si>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</si>
  <si>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</si>
  <si>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</si>
  <si>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</si>
  <si>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</si>
  <si>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</si>
  <si>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</si>
  <si>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</si>
  <si>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</si>
  <si>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</si>
  <si>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</si>
  <si>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</si>
  <si>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</si>
  <si>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</si>
  <si>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</si>
  <si>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</si>
  <si>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</si>
  <si>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</si>
  <si>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</si>
  <si>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</si>
  <si>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</si>
  <si>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</si>
  <si>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</si>
  <si>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</si>
  <si>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</si>
  <si>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</si>
  <si>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</si>
  <si>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</si>
  <si>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</si>
  <si>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</si>
  <si>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</si>
  <si>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</si>
  <si>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</si>
  <si>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</si>
  <si>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</si>
  <si>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</si>
  <si>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</si>
  <si>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</si>
  <si>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</si>
  <si>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</si>
  <si>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</si>
  <si>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</si>
  <si>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</si>
  <si>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</si>
  <si>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</si>
  <si>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</si>
  <si>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</si>
  <si>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</si>
  <si>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</si>
  <si>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</si>
  <si>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</si>
  <si>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</si>
  <si>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</si>
  <si>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</si>
  <si>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</si>
  <si>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</si>
  <si>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</si>
  <si>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</si>
  <si>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</si>
  <si>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</si>
  <si>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</si>
  <si>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</si>
  <si>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</si>
  <si>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</si>
  <si>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</si>
  <si>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</si>
  <si>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</si>
  <si>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</si>
  <si>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</si>
  <si>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</si>
  <si>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</si>
  <si>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</si>
  <si>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</si>
  <si>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</si>
  <si>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</si>
  <si>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</si>
  <si>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</si>
  <si>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</si>
  <si>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</si>
  <si>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</si>
  <si>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</si>
  <si>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</si>
  <si>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</si>
  <si>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</si>
  <si>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</si>
  <si>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</si>
  <si>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</si>
  <si>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</si>
  <si>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</si>
  <si>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</si>
  <si>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</si>
  <si>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</si>
  <si>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</si>
  <si>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</si>
  <si>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</si>
  <si>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</si>
  <si>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</si>
  <si>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</si>
  <si>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</si>
  <si>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</si>
  <si>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</si>
  <si>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</si>
  <si>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</si>
  <si>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</si>
  <si>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</si>
  <si>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</si>
  <si>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</si>
  <si>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</si>
  <si>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</si>
  <si>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</si>
  <si>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</si>
  <si>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</si>
  <si>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</si>
  <si>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</si>
  <si>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</si>
  <si>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</si>
  <si>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</si>
  <si>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</si>
  <si>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</si>
  <si>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</si>
  <si>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</si>
  <si>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</si>
  <si>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236</t>
    <phoneticPr fontId="2"/>
  </si>
  <si>
    <t>0052</t>
    <phoneticPr fontId="2"/>
  </si>
  <si>
    <t>横浜市金沢区
富岡西１丁目７３－１</t>
    <rPh sb="0" eb="3">
      <t>ヨコハマシ</t>
    </rPh>
    <rPh sb="3" eb="6">
      <t>カナザワク</t>
    </rPh>
    <rPh sb="7" eb="9">
      <t>トミオカ</t>
    </rPh>
    <rPh sb="9" eb="10">
      <t>ニシ</t>
    </rPh>
    <rPh sb="11" eb="13">
      <t>チョウメ</t>
    </rPh>
    <phoneticPr fontId="2"/>
  </si>
  <si>
    <t>045</t>
    <phoneticPr fontId="2"/>
  </si>
  <si>
    <t>775</t>
    <phoneticPr fontId="2"/>
  </si>
  <si>
    <t>3801</t>
    <phoneticPr fontId="2"/>
  </si>
  <si>
    <t>773</t>
    <phoneticPr fontId="2"/>
  </si>
  <si>
    <t>9487</t>
    <phoneticPr fontId="2"/>
  </si>
  <si>
    <t>華輪</t>
    <rPh sb="0" eb="1">
      <t>ハナ</t>
    </rPh>
    <rPh sb="1" eb="2">
      <t>ワ</t>
    </rPh>
    <phoneticPr fontId="2"/>
  </si>
  <si>
    <t>はなわ</t>
    <phoneticPr fontId="2"/>
  </si>
  <si>
    <t>努</t>
    <rPh sb="0" eb="1">
      <t>ツトム</t>
    </rPh>
    <phoneticPr fontId="2"/>
  </si>
  <si>
    <t>つとむ</t>
    <phoneticPr fontId="2"/>
  </si>
  <si>
    <t>長野</t>
    <rPh sb="0" eb="2">
      <t>ナガノ</t>
    </rPh>
    <phoneticPr fontId="2"/>
  </si>
  <si>
    <t>敏勝</t>
    <rPh sb="0" eb="2">
      <t>トシカツ</t>
    </rPh>
    <phoneticPr fontId="2"/>
  </si>
  <si>
    <t>ながの</t>
    <phoneticPr fontId="2"/>
  </si>
  <si>
    <t>としかつ</t>
    <phoneticPr fontId="2"/>
  </si>
  <si>
    <t>山本</t>
    <rPh sb="0" eb="2">
      <t>ヤマモト</t>
    </rPh>
    <phoneticPr fontId="2"/>
  </si>
  <si>
    <t>花</t>
    <rPh sb="0" eb="1">
      <t>ハナ</t>
    </rPh>
    <phoneticPr fontId="2"/>
  </si>
  <si>
    <t>やまもと</t>
    <phoneticPr fontId="2"/>
  </si>
  <si>
    <t>はな</t>
    <phoneticPr fontId="2"/>
  </si>
  <si>
    <t>二見</t>
    <rPh sb="0" eb="2">
      <t>フタミ</t>
    </rPh>
    <phoneticPr fontId="2"/>
  </si>
  <si>
    <t>狩野</t>
    <rPh sb="0" eb="2">
      <t>カノウ</t>
    </rPh>
    <phoneticPr fontId="2"/>
  </si>
  <si>
    <t>結香</t>
    <rPh sb="0" eb="2">
      <t>ユカ</t>
    </rPh>
    <phoneticPr fontId="2"/>
  </si>
  <si>
    <t>冨樫</t>
    <rPh sb="0" eb="2">
      <t>トガシ</t>
    </rPh>
    <phoneticPr fontId="2"/>
  </si>
  <si>
    <t>わかな</t>
    <phoneticPr fontId="2"/>
  </si>
  <si>
    <t>冨山</t>
    <rPh sb="0" eb="2">
      <t>トミヤマ</t>
    </rPh>
    <phoneticPr fontId="2"/>
  </si>
  <si>
    <t>陽奈</t>
    <rPh sb="0" eb="2">
      <t>ハルナ</t>
    </rPh>
    <phoneticPr fontId="2"/>
  </si>
  <si>
    <t>齋藤</t>
    <rPh sb="0" eb="2">
      <t>サイトウ</t>
    </rPh>
    <phoneticPr fontId="2"/>
  </si>
  <si>
    <t>暖采</t>
    <rPh sb="0" eb="1">
      <t>アタタ</t>
    </rPh>
    <rPh sb="1" eb="2">
      <t>サイ</t>
    </rPh>
    <phoneticPr fontId="2"/>
  </si>
  <si>
    <t>中山</t>
    <rPh sb="0" eb="2">
      <t>ナカヤマ</t>
    </rPh>
    <phoneticPr fontId="2"/>
  </si>
  <si>
    <t>琴葉</t>
    <rPh sb="0" eb="1">
      <t>コト</t>
    </rPh>
    <rPh sb="1" eb="2">
      <t>ハ</t>
    </rPh>
    <phoneticPr fontId="2"/>
  </si>
  <si>
    <t>横川</t>
    <rPh sb="0" eb="2">
      <t>ヨコカワ</t>
    </rPh>
    <phoneticPr fontId="2"/>
  </si>
  <si>
    <t>紗綾</t>
    <rPh sb="0" eb="2">
      <t>サヤ</t>
    </rPh>
    <phoneticPr fontId="2"/>
  </si>
  <si>
    <t>佐藤</t>
    <rPh sb="0" eb="2">
      <t>サトウ</t>
    </rPh>
    <phoneticPr fontId="2"/>
  </si>
  <si>
    <t>知優</t>
    <rPh sb="0" eb="1">
      <t>チ</t>
    </rPh>
    <rPh sb="1" eb="2">
      <t>ユウ</t>
    </rPh>
    <phoneticPr fontId="2"/>
  </si>
  <si>
    <t>庄司</t>
    <rPh sb="0" eb="2">
      <t>ショウジ</t>
    </rPh>
    <phoneticPr fontId="2"/>
  </si>
  <si>
    <t>彩乃</t>
    <rPh sb="0" eb="2">
      <t>アヤノ</t>
    </rPh>
    <phoneticPr fontId="2"/>
  </si>
  <si>
    <t>本田</t>
    <rPh sb="0" eb="2">
      <t>ホンダ</t>
    </rPh>
    <phoneticPr fontId="2"/>
  </si>
  <si>
    <t>詩織</t>
    <rPh sb="0" eb="2">
      <t>シオリ</t>
    </rPh>
    <phoneticPr fontId="2"/>
  </si>
  <si>
    <t>文山</t>
    <rPh sb="0" eb="2">
      <t>フミヤマ</t>
    </rPh>
    <phoneticPr fontId="2"/>
  </si>
  <si>
    <t>慶香</t>
    <rPh sb="0" eb="1">
      <t>ケイ</t>
    </rPh>
    <rPh sb="1" eb="2">
      <t>カ</t>
    </rPh>
    <phoneticPr fontId="2"/>
  </si>
  <si>
    <t>茉由</t>
    <rPh sb="0" eb="2">
      <t>マユ</t>
    </rPh>
    <phoneticPr fontId="2"/>
  </si>
  <si>
    <t>ふたみ</t>
    <phoneticPr fontId="2"/>
  </si>
  <si>
    <t>まゆ</t>
    <phoneticPr fontId="2"/>
  </si>
  <si>
    <t>かのう</t>
    <phoneticPr fontId="2"/>
  </si>
  <si>
    <t>ゆか</t>
    <phoneticPr fontId="2"/>
  </si>
  <si>
    <t>とがし</t>
    <phoneticPr fontId="2"/>
  </si>
  <si>
    <t>とみやま</t>
    <phoneticPr fontId="2"/>
  </si>
  <si>
    <t>はるな</t>
    <phoneticPr fontId="2"/>
  </si>
  <si>
    <t>さいとう</t>
    <phoneticPr fontId="2"/>
  </si>
  <si>
    <t>のあ</t>
    <phoneticPr fontId="2"/>
  </si>
  <si>
    <t>なかやま</t>
    <phoneticPr fontId="2"/>
  </si>
  <si>
    <t>ことは</t>
    <phoneticPr fontId="2"/>
  </si>
  <si>
    <t>よこかわ</t>
    <phoneticPr fontId="2"/>
  </si>
  <si>
    <t>さや</t>
    <phoneticPr fontId="2"/>
  </si>
  <si>
    <t>さとう</t>
    <phoneticPr fontId="2"/>
  </si>
  <si>
    <t>ちひろ</t>
    <phoneticPr fontId="2"/>
  </si>
  <si>
    <t>しょうじ</t>
    <phoneticPr fontId="2"/>
  </si>
  <si>
    <t>あやの</t>
    <phoneticPr fontId="2"/>
  </si>
  <si>
    <t>ほんだ</t>
    <phoneticPr fontId="2"/>
  </si>
  <si>
    <t>しおり</t>
    <phoneticPr fontId="2"/>
  </si>
  <si>
    <t>ふみやま</t>
    <phoneticPr fontId="2"/>
  </si>
  <si>
    <t>よしか</t>
    <phoneticPr fontId="2"/>
  </si>
  <si>
    <t>黒川</t>
    <rPh sb="0" eb="2">
      <t>クロカワ</t>
    </rPh>
    <phoneticPr fontId="2"/>
  </si>
  <si>
    <t>優由</t>
    <rPh sb="0" eb="1">
      <t>ユウ</t>
    </rPh>
    <rPh sb="1" eb="2">
      <t>ユ</t>
    </rPh>
    <phoneticPr fontId="2"/>
  </si>
  <si>
    <t>くろかわ</t>
    <phoneticPr fontId="2"/>
  </si>
  <si>
    <t>ゆゆ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</si>
</sst>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0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wrapText="1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L7" sqref="L7:R7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1175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横浜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横浜市立小田中学校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684</v>
      </c>
      <c r="AC4" s="220"/>
      <c r="AD4" s="220"/>
      <c r="AE4" s="220"/>
      <c r="AF4" s="4" t="s">
        <v>584</v>
      </c>
      <c r="AG4" s="220" t="s">
        <v>685</v>
      </c>
      <c r="AH4" s="220"/>
      <c r="AI4" s="220"/>
      <c r="AJ4" s="220"/>
      <c r="AK4" s="4" t="s">
        <v>584</v>
      </c>
      <c r="AL4" s="220" t="s">
        <v>686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369" t="s">
        <v>683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681</v>
      </c>
      <c r="G6" s="200"/>
      <c r="H6" s="37" t="s">
        <v>586</v>
      </c>
      <c r="I6" s="201" t="s">
        <v>682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684</v>
      </c>
      <c r="AC6" s="204"/>
      <c r="AD6" s="204"/>
      <c r="AE6" s="204"/>
      <c r="AF6" s="38" t="s">
        <v>587</v>
      </c>
      <c r="AG6" s="204" t="s">
        <v>687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690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691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693</v>
      </c>
      <c r="W13" s="173"/>
      <c r="X13" s="173"/>
      <c r="Y13" s="173"/>
      <c r="Z13" s="173"/>
      <c r="AA13" s="173"/>
      <c r="AB13" s="174" t="s">
        <v>694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746</v>
      </c>
      <c r="G14" s="86"/>
      <c r="H14" s="86"/>
      <c r="I14" s="86"/>
      <c r="J14" s="86"/>
      <c r="K14" s="86"/>
      <c r="L14" s="86" t="s">
        <v>747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699</v>
      </c>
      <c r="W14" s="86"/>
      <c r="X14" s="86"/>
      <c r="Y14" s="86"/>
      <c r="Z14" s="86"/>
      <c r="AA14" s="86"/>
      <c r="AB14" s="154" t="s">
        <v>700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744</v>
      </c>
      <c r="G15" s="79"/>
      <c r="H15" s="79"/>
      <c r="I15" s="79"/>
      <c r="J15" s="79"/>
      <c r="K15" s="79"/>
      <c r="L15" s="79" t="s">
        <v>745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697</v>
      </c>
      <c r="W15" s="79"/>
      <c r="X15" s="79"/>
      <c r="Y15" s="79"/>
      <c r="Z15" s="79"/>
      <c r="AA15" s="79"/>
      <c r="AB15" s="147" t="s">
        <v>698</v>
      </c>
      <c r="AC15" s="148"/>
      <c r="AD15" s="148"/>
      <c r="AE15" s="148"/>
      <c r="AF15" s="148"/>
      <c r="AG15" s="148"/>
      <c r="AH15" s="274">
        <v>7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699</v>
      </c>
      <c r="G20" s="120"/>
      <c r="H20" s="120"/>
      <c r="I20" s="120"/>
      <c r="J20" s="120"/>
      <c r="K20" s="120" t="s">
        <v>700</v>
      </c>
      <c r="L20" s="120"/>
      <c r="M20" s="120"/>
      <c r="N20" s="120"/>
      <c r="O20" s="121"/>
      <c r="P20" s="117">
        <v>2</v>
      </c>
      <c r="Q20" s="117"/>
      <c r="R20" s="108">
        <v>162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732</v>
      </c>
      <c r="AA20" s="120"/>
      <c r="AB20" s="120"/>
      <c r="AC20" s="120"/>
      <c r="AD20" s="120"/>
      <c r="AE20" s="120" t="s">
        <v>733</v>
      </c>
      <c r="AF20" s="120"/>
      <c r="AG20" s="120"/>
      <c r="AH20" s="120"/>
      <c r="AI20" s="121"/>
      <c r="AJ20" s="117">
        <v>2</v>
      </c>
      <c r="AK20" s="117"/>
      <c r="AL20" s="108">
        <v>161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697</v>
      </c>
      <c r="G21" s="113"/>
      <c r="H21" s="113"/>
      <c r="I21" s="113"/>
      <c r="J21" s="113"/>
      <c r="K21" s="113" t="s">
        <v>698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710</v>
      </c>
      <c r="AA21" s="113"/>
      <c r="AB21" s="113"/>
      <c r="AC21" s="113"/>
      <c r="AD21" s="113"/>
      <c r="AE21" s="113" t="s">
        <v>711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723</v>
      </c>
      <c r="G22" s="86"/>
      <c r="H22" s="86"/>
      <c r="I22" s="86"/>
      <c r="J22" s="86"/>
      <c r="K22" s="86" t="s">
        <v>724</v>
      </c>
      <c r="L22" s="86"/>
      <c r="M22" s="86"/>
      <c r="N22" s="86"/>
      <c r="O22" s="87"/>
      <c r="P22" s="76">
        <v>2</v>
      </c>
      <c r="Q22" s="76"/>
      <c r="R22" s="92">
        <v>165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734</v>
      </c>
      <c r="AA22" s="86"/>
      <c r="AB22" s="86"/>
      <c r="AC22" s="86"/>
      <c r="AD22" s="86"/>
      <c r="AE22" s="86" t="s">
        <v>735</v>
      </c>
      <c r="AF22" s="86"/>
      <c r="AG22" s="86"/>
      <c r="AH22" s="86"/>
      <c r="AI22" s="87"/>
      <c r="AJ22" s="76">
        <v>1</v>
      </c>
      <c r="AK22" s="76"/>
      <c r="AL22" s="92">
        <v>155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701</v>
      </c>
      <c r="G23" s="104"/>
      <c r="H23" s="104"/>
      <c r="I23" s="104"/>
      <c r="J23" s="104"/>
      <c r="K23" s="104" t="s">
        <v>722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712</v>
      </c>
      <c r="AA23" s="104"/>
      <c r="AB23" s="104"/>
      <c r="AC23" s="104"/>
      <c r="AD23" s="104"/>
      <c r="AE23" s="104" t="s">
        <v>713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725</v>
      </c>
      <c r="G24" s="86"/>
      <c r="H24" s="86"/>
      <c r="I24" s="86"/>
      <c r="J24" s="86"/>
      <c r="K24" s="86" t="s">
        <v>726</v>
      </c>
      <c r="L24" s="86"/>
      <c r="M24" s="86"/>
      <c r="N24" s="86"/>
      <c r="O24" s="87"/>
      <c r="P24" s="76">
        <v>2</v>
      </c>
      <c r="Q24" s="76"/>
      <c r="R24" s="92">
        <v>153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736</v>
      </c>
      <c r="AA24" s="86"/>
      <c r="AB24" s="86"/>
      <c r="AC24" s="86"/>
      <c r="AD24" s="86"/>
      <c r="AE24" s="86" t="s">
        <v>737</v>
      </c>
      <c r="AF24" s="86"/>
      <c r="AG24" s="86"/>
      <c r="AH24" s="86"/>
      <c r="AI24" s="87"/>
      <c r="AJ24" s="76">
        <v>1</v>
      </c>
      <c r="AK24" s="76"/>
      <c r="AL24" s="92">
        <v>155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702</v>
      </c>
      <c r="G25" s="104"/>
      <c r="H25" s="104"/>
      <c r="I25" s="104"/>
      <c r="J25" s="104"/>
      <c r="K25" s="104" t="s">
        <v>703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714</v>
      </c>
      <c r="AA25" s="104"/>
      <c r="AB25" s="104"/>
      <c r="AC25" s="104"/>
      <c r="AD25" s="104"/>
      <c r="AE25" s="104" t="s">
        <v>715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727</v>
      </c>
      <c r="G26" s="86"/>
      <c r="H26" s="86"/>
      <c r="I26" s="86"/>
      <c r="J26" s="86"/>
      <c r="K26" s="86" t="s">
        <v>705</v>
      </c>
      <c r="L26" s="86"/>
      <c r="M26" s="86"/>
      <c r="N26" s="86"/>
      <c r="O26" s="87"/>
      <c r="P26" s="76">
        <v>1</v>
      </c>
      <c r="Q26" s="76"/>
      <c r="R26" s="92">
        <v>163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738</v>
      </c>
      <c r="AA26" s="86"/>
      <c r="AB26" s="86"/>
      <c r="AC26" s="86"/>
      <c r="AD26" s="86"/>
      <c r="AE26" s="86" t="s">
        <v>739</v>
      </c>
      <c r="AF26" s="86"/>
      <c r="AG26" s="86"/>
      <c r="AH26" s="86"/>
      <c r="AI26" s="87"/>
      <c r="AJ26" s="76">
        <v>1</v>
      </c>
      <c r="AK26" s="76"/>
      <c r="AL26" s="92">
        <v>160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704</v>
      </c>
      <c r="G27" s="104"/>
      <c r="H27" s="104"/>
      <c r="I27" s="104"/>
      <c r="J27" s="104"/>
      <c r="K27" s="104" t="s">
        <v>705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716</v>
      </c>
      <c r="AA27" s="104"/>
      <c r="AB27" s="104"/>
      <c r="AC27" s="104"/>
      <c r="AD27" s="104"/>
      <c r="AE27" s="104" t="s">
        <v>717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728</v>
      </c>
      <c r="G28" s="86"/>
      <c r="H28" s="86"/>
      <c r="I28" s="86"/>
      <c r="J28" s="86"/>
      <c r="K28" s="86" t="s">
        <v>729</v>
      </c>
      <c r="L28" s="86"/>
      <c r="M28" s="86"/>
      <c r="N28" s="86"/>
      <c r="O28" s="87"/>
      <c r="P28" s="76">
        <v>2</v>
      </c>
      <c r="Q28" s="76"/>
      <c r="R28" s="92">
        <v>164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740</v>
      </c>
      <c r="AA28" s="86"/>
      <c r="AB28" s="86"/>
      <c r="AC28" s="86"/>
      <c r="AD28" s="86"/>
      <c r="AE28" s="86" t="s">
        <v>741</v>
      </c>
      <c r="AF28" s="86"/>
      <c r="AG28" s="86"/>
      <c r="AH28" s="86"/>
      <c r="AI28" s="87"/>
      <c r="AJ28" s="76">
        <v>2</v>
      </c>
      <c r="AK28" s="76"/>
      <c r="AL28" s="92">
        <v>157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706</v>
      </c>
      <c r="G29" s="104"/>
      <c r="H29" s="104"/>
      <c r="I29" s="104"/>
      <c r="J29" s="104"/>
      <c r="K29" s="104" t="s">
        <v>707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718</v>
      </c>
      <c r="AA29" s="104"/>
      <c r="AB29" s="104"/>
      <c r="AC29" s="104"/>
      <c r="AD29" s="104"/>
      <c r="AE29" s="104" t="s">
        <v>719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730</v>
      </c>
      <c r="G30" s="86"/>
      <c r="H30" s="86"/>
      <c r="I30" s="86"/>
      <c r="J30" s="86"/>
      <c r="K30" s="86" t="s">
        <v>731</v>
      </c>
      <c r="L30" s="86"/>
      <c r="M30" s="86"/>
      <c r="N30" s="86"/>
      <c r="O30" s="87"/>
      <c r="P30" s="76">
        <v>2</v>
      </c>
      <c r="Q30" s="76"/>
      <c r="R30" s="92">
        <v>155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742</v>
      </c>
      <c r="AA30" s="86"/>
      <c r="AB30" s="86"/>
      <c r="AC30" s="86"/>
      <c r="AD30" s="86"/>
      <c r="AE30" s="86" t="s">
        <v>743</v>
      </c>
      <c r="AF30" s="86"/>
      <c r="AG30" s="86"/>
      <c r="AH30" s="86"/>
      <c r="AI30" s="87"/>
      <c r="AJ30" s="76">
        <v>1</v>
      </c>
      <c r="AK30" s="76"/>
      <c r="AL30" s="92">
        <v>156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708</v>
      </c>
      <c r="G31" s="79"/>
      <c r="H31" s="79"/>
      <c r="I31" s="79"/>
      <c r="J31" s="79"/>
      <c r="K31" s="79" t="s">
        <v>709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720</v>
      </c>
      <c r="AA31" s="79"/>
      <c r="AB31" s="79"/>
      <c r="AC31" s="79"/>
      <c r="AD31" s="79"/>
      <c r="AE31" s="79" t="s">
        <v>721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1175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横浜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横浜市立小田中学校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はなわ</v>
      </c>
      <c r="F7" s="331"/>
      <c r="G7" s="331"/>
      <c r="H7" s="331"/>
      <c r="I7" s="331"/>
      <c r="J7" s="331"/>
      <c r="K7" s="331" t="str">
        <f>IF(入力!L12="","",入力!L12)</f>
        <v>つとむ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ながの</v>
      </c>
      <c r="V7" s="151"/>
      <c r="W7" s="151"/>
      <c r="X7" s="151"/>
      <c r="Y7" s="151"/>
      <c r="Z7" s="333"/>
      <c r="AA7" s="313" t="str">
        <f>IF(入力!AB12="","",入力!AB12)</f>
        <v>としかつ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華輪</v>
      </c>
      <c r="F8" s="354"/>
      <c r="G8" s="354"/>
      <c r="H8" s="354"/>
      <c r="I8" s="354"/>
      <c r="J8" s="354"/>
      <c r="K8" s="354" t="str">
        <f>IF(入力!L13="","",入力!L13)</f>
        <v>努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長野</v>
      </c>
      <c r="V8" s="322"/>
      <c r="W8" s="322"/>
      <c r="X8" s="322"/>
      <c r="Y8" s="322"/>
      <c r="Z8" s="323"/>
      <c r="AA8" s="324" t="str">
        <f>IF(入力!AB13="","",入力!AB13)</f>
        <v>敏勝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くろかわ</v>
      </c>
      <c r="F9" s="151"/>
      <c r="G9" s="151"/>
      <c r="H9" s="151"/>
      <c r="I9" s="151"/>
      <c r="J9" s="333"/>
      <c r="K9" s="313" t="str">
        <f>IF(入力!L14="","",入力!L14)</f>
        <v>ゆゆ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やまもと</v>
      </c>
      <c r="V9" s="151"/>
      <c r="W9" s="151"/>
      <c r="X9" s="151"/>
      <c r="Y9" s="151"/>
      <c r="Z9" s="333"/>
      <c r="AA9" s="313" t="str">
        <f>IF(入力!AB14="","",入力!AB14)</f>
        <v>はな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黒川</v>
      </c>
      <c r="F10" s="339"/>
      <c r="G10" s="339"/>
      <c r="H10" s="339"/>
      <c r="I10" s="339"/>
      <c r="J10" s="340"/>
      <c r="K10" s="341" t="str">
        <f>IF(入力!L15="","",入力!L15)</f>
        <v>優由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山本</v>
      </c>
      <c r="V10" s="339"/>
      <c r="W10" s="339"/>
      <c r="X10" s="339"/>
      <c r="Y10" s="339"/>
      <c r="Z10" s="340"/>
      <c r="AA10" s="341" t="str">
        <f>IF(入力!AB15="","",入力!AB15)</f>
        <v>花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やまもと</v>
      </c>
      <c r="F15" s="290"/>
      <c r="G15" s="290"/>
      <c r="H15" s="290"/>
      <c r="I15" s="290"/>
      <c r="J15" s="290" t="str">
        <f>IF(入力!K20="","",入力!K20)</f>
        <v>はな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162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なかやま</v>
      </c>
      <c r="Z15" s="290"/>
      <c r="AA15" s="290"/>
      <c r="AB15" s="290"/>
      <c r="AC15" s="290"/>
      <c r="AD15" s="290" t="str">
        <f>IF(入力!AE20="","",入力!AE20)</f>
        <v>ことは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161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山本</v>
      </c>
      <c r="F16" s="304"/>
      <c r="G16" s="304"/>
      <c r="H16" s="304"/>
      <c r="I16" s="304"/>
      <c r="J16" s="304" t="str">
        <f>IF(入力!K21="","",入力!K21)</f>
        <v>花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中山</v>
      </c>
      <c r="Z16" s="304"/>
      <c r="AA16" s="304"/>
      <c r="AB16" s="304"/>
      <c r="AC16" s="304"/>
      <c r="AD16" s="304" t="str">
        <f>IF(入力!AE21="","",入力!AE21)</f>
        <v>琴葉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ふたみ</v>
      </c>
      <c r="F17" s="285"/>
      <c r="G17" s="285"/>
      <c r="H17" s="285"/>
      <c r="I17" s="285"/>
      <c r="J17" s="285" t="str">
        <f>IF(入力!K22="","",入力!K22)</f>
        <v>まゆ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165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よこかわ</v>
      </c>
      <c r="Z17" s="285"/>
      <c r="AA17" s="285"/>
      <c r="AB17" s="285"/>
      <c r="AC17" s="285"/>
      <c r="AD17" s="285" t="str">
        <f>IF(入力!AE22="","",入力!AE22)</f>
        <v>さや</v>
      </c>
      <c r="AE17" s="285"/>
      <c r="AF17" s="285"/>
      <c r="AG17" s="285"/>
      <c r="AH17" s="286"/>
      <c r="AI17" s="287">
        <f>IF(入力!AJ22="","",入力!AJ22)</f>
        <v>1</v>
      </c>
      <c r="AJ17" s="287"/>
      <c r="AK17" s="279">
        <f>IF(入力!AL22="","",入力!AL22)</f>
        <v>155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二見</v>
      </c>
      <c r="F18" s="278"/>
      <c r="G18" s="278"/>
      <c r="H18" s="278"/>
      <c r="I18" s="278"/>
      <c r="J18" s="278" t="str">
        <f>IF(入力!K23="","",入力!K23)</f>
        <v>茉由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横川</v>
      </c>
      <c r="Z18" s="278"/>
      <c r="AA18" s="278"/>
      <c r="AB18" s="278"/>
      <c r="AC18" s="278"/>
      <c r="AD18" s="278" t="str">
        <f>IF(入力!AE23="","",入力!AE23)</f>
        <v>紗綾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かのう</v>
      </c>
      <c r="F19" s="285"/>
      <c r="G19" s="285"/>
      <c r="H19" s="285"/>
      <c r="I19" s="285"/>
      <c r="J19" s="285" t="str">
        <f>IF(入力!K24="","",入力!K24)</f>
        <v>ゆか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153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さとう</v>
      </c>
      <c r="Z19" s="285"/>
      <c r="AA19" s="285"/>
      <c r="AB19" s="285"/>
      <c r="AC19" s="285"/>
      <c r="AD19" s="285" t="str">
        <f>IF(入力!AE24="","",入力!AE24)</f>
        <v>ちひろ</v>
      </c>
      <c r="AE19" s="285"/>
      <c r="AF19" s="285"/>
      <c r="AG19" s="285"/>
      <c r="AH19" s="286"/>
      <c r="AI19" s="287">
        <f>IF(入力!AJ24="","",入力!AJ24)</f>
        <v>1</v>
      </c>
      <c r="AJ19" s="287"/>
      <c r="AK19" s="279">
        <f>IF(入力!AL24="","",入力!AL24)</f>
        <v>155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狩野</v>
      </c>
      <c r="F20" s="278"/>
      <c r="G20" s="278"/>
      <c r="H20" s="278"/>
      <c r="I20" s="278"/>
      <c r="J20" s="278" t="str">
        <f>IF(入力!K25="","",入力!K25)</f>
        <v>結香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佐藤</v>
      </c>
      <c r="Z20" s="278"/>
      <c r="AA20" s="278"/>
      <c r="AB20" s="278"/>
      <c r="AC20" s="278"/>
      <c r="AD20" s="278" t="str">
        <f>IF(入力!AE25="","",入力!AE25)</f>
        <v>知優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とがし</v>
      </c>
      <c r="F21" s="285"/>
      <c r="G21" s="285"/>
      <c r="H21" s="285"/>
      <c r="I21" s="285"/>
      <c r="J21" s="285" t="str">
        <f>IF(入力!K26="","",入力!K26)</f>
        <v>わかな</v>
      </c>
      <c r="K21" s="285"/>
      <c r="L21" s="285"/>
      <c r="M21" s="285"/>
      <c r="N21" s="286"/>
      <c r="O21" s="287">
        <f>IF(入力!P26="","",入力!P26)</f>
        <v>1</v>
      </c>
      <c r="P21" s="287"/>
      <c r="Q21" s="279">
        <f>IF(入力!R26="","",入力!R26)</f>
        <v>163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しょうじ</v>
      </c>
      <c r="Z21" s="285"/>
      <c r="AA21" s="285"/>
      <c r="AB21" s="285"/>
      <c r="AC21" s="285"/>
      <c r="AD21" s="285" t="str">
        <f>IF(入力!AE26="","",入力!AE26)</f>
        <v>あやの</v>
      </c>
      <c r="AE21" s="285"/>
      <c r="AF21" s="285"/>
      <c r="AG21" s="285"/>
      <c r="AH21" s="286"/>
      <c r="AI21" s="287">
        <f>IF(入力!AJ26="","",入力!AJ26)</f>
        <v>1</v>
      </c>
      <c r="AJ21" s="287"/>
      <c r="AK21" s="279">
        <f>IF(入力!AL26="","",入力!AL26)</f>
        <v>160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冨樫</v>
      </c>
      <c r="F22" s="278"/>
      <c r="G22" s="278"/>
      <c r="H22" s="278"/>
      <c r="I22" s="278"/>
      <c r="J22" s="278" t="str">
        <f>IF(入力!K27="","",入力!K27)</f>
        <v>わかな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庄司</v>
      </c>
      <c r="Z22" s="278"/>
      <c r="AA22" s="278"/>
      <c r="AB22" s="278"/>
      <c r="AC22" s="278"/>
      <c r="AD22" s="278" t="str">
        <f>IF(入力!AE27="","",入力!AE27)</f>
        <v>彩乃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とみやま</v>
      </c>
      <c r="F23" s="285"/>
      <c r="G23" s="285"/>
      <c r="H23" s="285"/>
      <c r="I23" s="285"/>
      <c r="J23" s="285" t="str">
        <f>IF(入力!K28="","",入力!K28)</f>
        <v>はるな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164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ほんだ</v>
      </c>
      <c r="Z23" s="285"/>
      <c r="AA23" s="285"/>
      <c r="AB23" s="285"/>
      <c r="AC23" s="285"/>
      <c r="AD23" s="285" t="str">
        <f>IF(入力!AE28="","",入力!AE28)</f>
        <v>しおり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157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冨山</v>
      </c>
      <c r="F24" s="278"/>
      <c r="G24" s="278"/>
      <c r="H24" s="278"/>
      <c r="I24" s="278"/>
      <c r="J24" s="278" t="str">
        <f>IF(入力!K29="","",入力!K29)</f>
        <v>陽奈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本田</v>
      </c>
      <c r="Z24" s="278"/>
      <c r="AA24" s="278"/>
      <c r="AB24" s="278"/>
      <c r="AC24" s="278"/>
      <c r="AD24" s="278" t="str">
        <f>IF(入力!AE29="","",入力!AE29)</f>
        <v>詩織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さいとう</v>
      </c>
      <c r="F25" s="285"/>
      <c r="G25" s="285"/>
      <c r="H25" s="285"/>
      <c r="I25" s="285"/>
      <c r="J25" s="285" t="str">
        <f>IF(入力!K30="","",入力!K30)</f>
        <v>のあ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155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ふみやま</v>
      </c>
      <c r="Z25" s="285"/>
      <c r="AA25" s="285"/>
      <c r="AB25" s="285"/>
      <c r="AC25" s="285"/>
      <c r="AD25" s="285" t="str">
        <f>IF(入力!AE30="","",入力!AE30)</f>
        <v>よしか</v>
      </c>
      <c r="AE25" s="285"/>
      <c r="AF25" s="285"/>
      <c r="AG25" s="285"/>
      <c r="AH25" s="286"/>
      <c r="AI25" s="287">
        <f>IF(入力!AJ30="","",入力!AJ30)</f>
        <v>1</v>
      </c>
      <c r="AJ25" s="287"/>
      <c r="AK25" s="279">
        <f>IF(入力!AL30="","",入力!AL30)</f>
        <v>156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齋藤</v>
      </c>
      <c r="F26" s="318"/>
      <c r="G26" s="318"/>
      <c r="H26" s="318"/>
      <c r="I26" s="318"/>
      <c r="J26" s="318" t="str">
        <f>IF(入力!K31="","",入力!K31)</f>
        <v>暖采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文山</v>
      </c>
      <c r="Z26" s="318"/>
      <c r="AA26" s="318"/>
      <c r="AB26" s="318"/>
      <c r="AC26" s="318"/>
      <c r="AD26" s="318" t="str">
        <f>IF(入力!AE31="","",入力!AE31)</f>
        <v>慶香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7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1175</v>
      </c>
      <c r="B7" s="45" t="str">
        <f t="shared" ref="B7:C7" si="0">IF($A$8="","",IF($A$9="",B8,B8&amp;"・"&amp;B9))</f>
        <v>横浜市立小田中学校</v>
      </c>
      <c r="C7" s="45">
        <f t="shared" si="0"/>
        <v>0</v>
      </c>
      <c r="D7" s="45" t="str">
        <f>IF($A$8="","",IF(OR($A$9="",D8=D9),D8,D8&amp;"・"&amp;D9))</f>
        <v>横浜</v>
      </c>
      <c r="E7" s="45">
        <f>IF($A$8="","",IF(OR($A$9="",E8=E9),E8,E8&amp;"・"&amp;E9))</f>
        <v>2</v>
      </c>
      <c r="F7" s="45" t="str">
        <f t="shared" ref="F7:S7" si="1">IF($A$8="","",F8)</f>
        <v>236</v>
      </c>
      <c r="G7" s="45" t="str">
        <f t="shared" si="1"/>
        <v>0052</v>
      </c>
      <c r="H7" s="45">
        <f t="shared" si="1"/>
        <v>0</v>
      </c>
      <c r="I7" s="45" t="str">
        <f t="shared" si="1"/>
        <v>横浜市金沢区
富岡西１丁目７３－１</v>
      </c>
      <c r="J7" s="45">
        <f t="shared" si="1"/>
        <v>0</v>
      </c>
      <c r="K7" s="45" t="str">
        <f t="shared" si="1"/>
        <v>045</v>
      </c>
      <c r="L7" s="45" t="str">
        <f t="shared" si="1"/>
        <v>775</v>
      </c>
      <c r="M7" s="45" t="str">
        <f t="shared" si="1"/>
        <v>3801</v>
      </c>
      <c r="N7" s="45" t="str">
        <f t="shared" si="1"/>
        <v>045</v>
      </c>
      <c r="O7" s="45" t="str">
        <f t="shared" si="1"/>
        <v>773</v>
      </c>
      <c r="P7" s="45" t="str">
        <f t="shared" si="1"/>
        <v>9487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1175</v>
      </c>
      <c r="B8" s="46" t="str">
        <f>IF(入力!$F$3="","",入力!$F$3)</f>
        <v>横浜市立小田中学校</v>
      </c>
      <c r="C8" s="46"/>
      <c r="D8" s="46" t="str">
        <f>IF(入力!$Z$2="","",入力!$Z$2)</f>
        <v>横浜</v>
      </c>
      <c r="E8" s="46">
        <f>IF(入力!$I$2="","",入力!$I$2)</f>
        <v>2</v>
      </c>
      <c r="F8" s="61" t="str">
        <f>IF(入力!$F$6="","",入力!$F$6)</f>
        <v>236</v>
      </c>
      <c r="G8" s="57" t="str">
        <f>IF(入力!$I$6="","",入力!$I$6)</f>
        <v>0052</v>
      </c>
      <c r="H8" s="46"/>
      <c r="I8" s="46" t="str">
        <f>IF(入力!$L$5="","",入力!$L$5)</f>
        <v>横浜市金沢区
富岡西１丁目７３－１</v>
      </c>
      <c r="J8" s="46"/>
      <c r="K8" s="57" t="str">
        <f>IF(入力!$AB$4="","",入力!$AB$4)</f>
        <v>045</v>
      </c>
      <c r="L8" s="57" t="str">
        <f>IF(入力!$AG$4="","",入力!$AG$4)</f>
        <v>775</v>
      </c>
      <c r="M8" s="57" t="str">
        <f>IF(入力!$AL$4="","",入力!$AL$4)</f>
        <v>3801</v>
      </c>
      <c r="N8" s="57" t="str">
        <f>IF(入力!$AB$6="","",入力!$AB$6)</f>
        <v>045</v>
      </c>
      <c r="O8" s="57" t="str">
        <f>IF(入力!$AG$6="","",入力!$AG$6)</f>
        <v>773</v>
      </c>
      <c r="P8" s="57" t="str">
        <f>IF(入力!$AL$6="","",入力!$AL$6)</f>
        <v>9487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3801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華輪</v>
      </c>
      <c r="D16" s="46" t="str">
        <f>IF(入力!$L$13="","",入力!$L$13)</f>
        <v>努</v>
      </c>
      <c r="E16" s="46" t="str">
        <f>IF(入力!$F$12="","",入力!$F$12)</f>
        <v>はなわ</v>
      </c>
      <c r="F16" s="46" t="str">
        <f>IF(入力!$L$12="","",入力!$L$12)</f>
        <v>つとむ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長野</v>
      </c>
      <c r="D17" s="46" t="str">
        <f>IF(入力!$AB$13="","",入力!$AB$13)</f>
        <v>敏勝</v>
      </c>
      <c r="E17" s="46" t="str">
        <f>IF(入力!$V$12="","",入力!$V$12)</f>
        <v>ながの</v>
      </c>
      <c r="F17" s="46" t="str">
        <f>IF(入力!$AB$12="","",入力!$AB$12)</f>
        <v>としかつ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黒川</v>
      </c>
      <c r="D20" s="46" t="str">
        <f>IF(入力!$L$15="","",入力!$L$15)</f>
        <v>優由</v>
      </c>
      <c r="E20" s="46" t="str">
        <f>IF(入力!$F$14="","",入力!$F$14)</f>
        <v>くろかわ</v>
      </c>
      <c r="F20" s="46" t="str">
        <f>IF(入力!$L$14="","",入力!$L$14)</f>
        <v>ゆゆ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山本</v>
      </c>
      <c r="D24" s="46" t="str">
        <f>IF(入力!$AB$15="","",入力!$AB$15)</f>
        <v>花</v>
      </c>
      <c r="E24" s="46" t="str">
        <f>IF(入力!$V$14="","",入力!$V$14)</f>
        <v>やまもと</v>
      </c>
      <c r="F24" s="46" t="str">
        <f>IF(入力!$AB$14="","",入力!$AB$14)</f>
        <v>はな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山本</v>
      </c>
      <c r="D53" s="46" t="str">
        <f>IF(OR(L53&lt;&gt;"○",入力!K21=""),"",入力!K21)</f>
        <v>花</v>
      </c>
      <c r="E53" s="46" t="str">
        <f>IF(OR(L53&lt;&gt;"○",入力!F20=""),"",入力!F20)</f>
        <v>やまもと</v>
      </c>
      <c r="F53" s="46" t="str">
        <f>IF(OR(L53&lt;&gt;"○",入力!K20=""),"",入力!K20)</f>
        <v>はな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二見</v>
      </c>
      <c r="D54" s="46" t="str">
        <f>IF(OR(L54&lt;&gt;"○",入力!K23=""),"",入力!K23)</f>
        <v>茉由</v>
      </c>
      <c r="E54" s="46" t="str">
        <f>IF(OR(L54&lt;&gt;"○",入力!F22=""),"",入力!F22)</f>
        <v>ふたみ</v>
      </c>
      <c r="F54" s="46" t="str">
        <f>IF(OR(L54&lt;&gt;"○",入力!K22=""),"",入力!K22)</f>
        <v>まゆ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狩野</v>
      </c>
      <c r="D55" s="46" t="str">
        <f>IF(OR(L55&lt;&gt;"○",入力!K25=""),"",入力!K25)</f>
        <v>結香</v>
      </c>
      <c r="E55" s="46" t="str">
        <f>IF(OR(L55&lt;&gt;"○",入力!F24=""),"",入力!F24)</f>
        <v>かのう</v>
      </c>
      <c r="F55" s="46" t="str">
        <f>IF(OR(L55&lt;&gt;"○",入力!K24=""),"",入力!K24)</f>
        <v>ゆか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153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冨樫</v>
      </c>
      <c r="D56" s="46" t="str">
        <f>IF(OR(L56&lt;&gt;"○",入力!K27=""),"",入力!K27)</f>
        <v>わかな</v>
      </c>
      <c r="E56" s="46" t="str">
        <f>IF(OR(L56&lt;&gt;"○",入力!F26=""),"",入力!F26)</f>
        <v>とがし</v>
      </c>
      <c r="F56" s="46" t="str">
        <f>IF(OR(L56&lt;&gt;"○",入力!K26=""),"",入力!K26)</f>
        <v>わかな</v>
      </c>
      <c r="G56" s="46"/>
      <c r="H56" s="46"/>
      <c r="I56" s="46">
        <f>IF(OR(L56&lt;&gt;"○",入力!P26=""),"",入力!P26)</f>
        <v>1</v>
      </c>
      <c r="J56" s="46">
        <f>IF(OR(L56&lt;&gt;"○",入力!R26=""),"",入力!R26)</f>
        <v>163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冨山</v>
      </c>
      <c r="D57" s="46" t="str">
        <f>IF(OR(L57&lt;&gt;"○",入力!K29=""),"",入力!K29)</f>
        <v>陽奈</v>
      </c>
      <c r="E57" s="46" t="str">
        <f>IF(OR(L57&lt;&gt;"○",入力!F28=""),"",入力!F28)</f>
        <v>とみやま</v>
      </c>
      <c r="F57" s="46" t="str">
        <f>IF(OR(L57&lt;&gt;"○",入力!K28=""),"",入力!K28)</f>
        <v>はるな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齋藤</v>
      </c>
      <c r="D58" s="46" t="str">
        <f>IF(OR(L58&lt;&gt;"○",入力!K31=""),"",入力!K31)</f>
        <v>暖采</v>
      </c>
      <c r="E58" s="46" t="str">
        <f>IF(OR(L58&lt;&gt;"○",入力!F30=""),"",入力!F30)</f>
        <v>さいとう</v>
      </c>
      <c r="F58" s="46" t="str">
        <f>IF(OR(L58&lt;&gt;"○",入力!K30=""),"",入力!K30)</f>
        <v>のあ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中山</v>
      </c>
      <c r="D59" s="46" t="str">
        <f>IF(OR(L59&lt;&gt;"○",入力!AE21=""),"",入力!AE21)</f>
        <v>琴葉</v>
      </c>
      <c r="E59" s="46" t="str">
        <f>IF(OR(L59&lt;&gt;"○",入力!Z20=""),"",入力!Z20)</f>
        <v>なかやま</v>
      </c>
      <c r="F59" s="46" t="str">
        <f>IF(OR(L59&lt;&gt;"○",入力!AE20=""),"",入力!AE20)</f>
        <v>ことは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161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横川</v>
      </c>
      <c r="D60" s="46" t="str">
        <f>IF(OR(L60&lt;&gt;"○",入力!AE23=""),"",入力!AE23)</f>
        <v>紗綾</v>
      </c>
      <c r="E60" s="46" t="str">
        <f>IF(OR(L60&lt;&gt;"○",入力!Z22=""),"",入力!Z22)</f>
        <v>よこかわ</v>
      </c>
      <c r="F60" s="46" t="str">
        <f>IF(OR(L60&lt;&gt;"○",入力!AE22=""),"",入力!AE22)</f>
        <v>さや</v>
      </c>
      <c r="G60" s="46"/>
      <c r="H60" s="46"/>
      <c r="I60" s="46">
        <f>IF(OR(L60&lt;&gt;"○",入力!AJ22=""),"",入力!AJ22)</f>
        <v>1</v>
      </c>
      <c r="J60" s="46">
        <f>IF(OR(L60&lt;&gt;"○",入力!AL22=""),"",入力!AL22)</f>
        <v>155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佐藤</v>
      </c>
      <c r="D61" s="46" t="str">
        <f>IF(OR(L61&lt;&gt;"○",入力!AE25=""),"",入力!AE25)</f>
        <v>知優</v>
      </c>
      <c r="E61" s="46" t="str">
        <f>IF(OR(L61&lt;&gt;"○",入力!Z24=""),"",入力!Z24)</f>
        <v>さとう</v>
      </c>
      <c r="F61" s="46" t="str">
        <f>IF(OR(L61&lt;&gt;"○",入力!AE24=""),"",入力!AE24)</f>
        <v>ちひろ</v>
      </c>
      <c r="G61" s="46"/>
      <c r="H61" s="46"/>
      <c r="I61" s="46">
        <f>IF(OR(L61&lt;&gt;"○",入力!AJ24=""),"",入力!AJ24)</f>
        <v>1</v>
      </c>
      <c r="J61" s="46">
        <f>IF(OR(L61&lt;&gt;"○",入力!AL24=""),"",入力!AL24)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庄司</v>
      </c>
      <c r="D62" s="46" t="str">
        <f>IF(OR(L62&lt;&gt;"○",入力!AE27=""),"",入力!AE27)</f>
        <v>彩乃</v>
      </c>
      <c r="E62" s="46" t="str">
        <f>IF(OR(L62&lt;&gt;"○",入力!Z26=""),"",入力!Z26)</f>
        <v>しょうじ</v>
      </c>
      <c r="F62" s="46" t="str">
        <f>IF(OR(L62&lt;&gt;"○",入力!AE26=""),"",入力!AE26)</f>
        <v>あやの</v>
      </c>
      <c r="G62" s="46"/>
      <c r="H62" s="46"/>
      <c r="I62" s="46">
        <f>IF(OR(L62&lt;&gt;"○",入力!AJ26=""),"",入力!AJ26)</f>
        <v>1</v>
      </c>
      <c r="J62" s="46">
        <f>IF(OR(L62&lt;&gt;"○",入力!AL26=""),"",入力!AL26)</f>
        <v>160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本田</v>
      </c>
      <c r="D63" s="46" t="str">
        <f>IF(OR(L63&lt;&gt;"○",入力!AE29=""),"",入力!AE29)</f>
        <v>詩織</v>
      </c>
      <c r="E63" s="46" t="str">
        <f>IF(OR(L63&lt;&gt;"○",入力!Z28=""),"",入力!Z28)</f>
        <v>ほんだ</v>
      </c>
      <c r="F63" s="46" t="str">
        <f>IF(OR(L63&lt;&gt;"○",入力!AE28=""),"",入力!AE28)</f>
        <v>しおり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文山</v>
      </c>
      <c r="D64" s="46" t="str">
        <f>IF(OR(L64&lt;&gt;"○",入力!AE31=""),"",入力!AE31)</f>
        <v>慶香</v>
      </c>
      <c r="E64" s="46" t="str">
        <f>IF(OR(L64&lt;&gt;"○",入力!Z30=""),"",入力!Z30)</f>
        <v>ふみやま</v>
      </c>
      <c r="F64" s="46" t="str">
        <f>IF(OR(L64&lt;&gt;"○",入力!AE30=""),"",入力!AE30)</f>
        <v>よしか</v>
      </c>
      <c r="G64" s="46"/>
      <c r="H64" s="46"/>
      <c r="I64" s="46">
        <f>IF(OR(L64&lt;&gt;"○",入力!AJ30=""),"",入力!AJ30)</f>
        <v>1</v>
      </c>
      <c r="J64" s="46">
        <f>IF(OR(L64&lt;&gt;"○",入力!AL30=""),"",入力!AL30)</f>
        <v>156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横浜市立小田中学校</cp:lastModifiedBy>
  <cp:lastPrinted>2015-10-24T01:53:31Z</cp:lastPrinted>
  <dcterms:created xsi:type="dcterms:W3CDTF">2006-11-03T01:52:14Z</dcterms:created>
  <dcterms:modified xsi:type="dcterms:W3CDTF">2018-10-27T08:45:03Z</dcterms:modified>
</cp:coreProperties>
</file>