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後藤章人\Desktop\"/>
    </mc:Choice>
  </mc:AlternateContent>
  <xr:revisionPtr revIDLastSave="0" documentId="13_ncr:1_{26C0CE17-FDC9-45D2-A72F-735287A09D5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<sst xmlns="http://schemas.openxmlformats.org/spreadsheetml/2006/main" count="1389" uniqueCount="686">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</sst>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tabSelected="1" view="pageBreakPreview" topLeftCell="B25" zoomScale="70" zoomScaleNormal="100" zoomScaleSheetLayoutView="70" workbookViewId="0">
      <selection activeCell="B1" sqref="B1"/>
    </sheetView>
  </sheetViews>
  <sheetFormatPr defaultColWidth="38.36328125" defaultRowHeight="14" x14ac:dyDescent="0.2"/>
  <cols>
    <col min="1" max="1" width="7.453125" style="22" hidden="1" customWidth="1"/>
    <col min="2" max="2" width="6.26953125" style="22" customWidth="1"/>
    <col min="3" max="3" width="2.36328125" style="10" hidden="1" customWidth="1"/>
    <col min="4" max="4" width="10.36328125" style="10" hidden="1" customWidth="1"/>
    <col min="5" max="5" width="30" style="10" customWidth="1"/>
    <col min="6" max="6" width="4.08984375" style="10" hidden="1" customWidth="1"/>
    <col min="7" max="7" width="7.453125" style="22" customWidth="1"/>
    <col min="8" max="8" width="6.26953125" style="22" customWidth="1"/>
    <col min="9" max="9" width="2.36328125" style="10" hidden="1" customWidth="1"/>
    <col min="10" max="10" width="10.36328125" style="10" hidden="1" customWidth="1"/>
    <col min="11" max="11" width="30" style="10" customWidth="1"/>
    <col min="12" max="12" width="4.08984375" style="10" hidden="1" customWidth="1"/>
    <col min="13" max="13" width="7.453125" style="22" customWidth="1"/>
    <col min="14" max="14" width="6.26953125" style="10" customWidth="1"/>
    <col min="15" max="15" width="2.36328125" style="10" hidden="1" customWidth="1"/>
    <col min="16" max="16" width="10.36328125" style="10" hidden="1" customWidth="1"/>
    <col min="17" max="17" width="30" style="10" customWidth="1"/>
    <col min="18" max="18" width="4.08984375" style="10" hidden="1" customWidth="1"/>
    <col min="19" max="19" width="7.453125" style="10" customWidth="1"/>
    <col min="20" max="20" width="6.26953125" style="10" customWidth="1"/>
    <col min="21" max="21" width="2.36328125" style="10" hidden="1" customWidth="1"/>
    <col min="22" max="22" width="10.36328125" style="10" hidden="1" customWidth="1"/>
    <col min="23" max="23" width="30" style="10" customWidth="1"/>
    <col min="24" max="24" width="4.08984375" style="10" hidden="1" customWidth="1"/>
    <col min="25" max="25" width="7.453125" style="10" customWidth="1"/>
    <col min="26" max="26" width="6.26953125" style="10" customWidth="1"/>
    <col min="27" max="27" width="2.36328125" style="10" hidden="1" customWidth="1"/>
    <col min="28" max="28" width="10.36328125" style="10" hidden="1" customWidth="1"/>
    <col min="29" max="29" width="30" style="10" customWidth="1"/>
    <col min="30" max="30" width="4.08984375" style="10" hidden="1" customWidth="1"/>
    <col min="31" max="31" width="7.453125" style="10" customWidth="1"/>
    <col min="32" max="32" width="6.26953125" style="10" customWidth="1"/>
    <col min="33" max="33" width="2.36328125" style="10" hidden="1" customWidth="1"/>
    <col min="34" max="34" width="10.36328125" style="10" hidden="1" customWidth="1"/>
    <col min="35" max="35" width="30" style="10" customWidth="1"/>
    <col min="36" max="36" width="4.08984375" style="10" hidden="1" customWidth="1"/>
    <col min="37" max="37" width="7.453125" style="10" customWidth="1"/>
    <col min="38" max="38" width="6.26953125" style="10" customWidth="1"/>
    <col min="39" max="39" width="2.36328125" style="10" hidden="1" customWidth="1"/>
    <col min="40" max="40" width="10.36328125" style="10" hidden="1" customWidth="1"/>
    <col min="41" max="41" width="30" style="10" customWidth="1"/>
    <col min="42" max="42" width="4.08984375" style="10" hidden="1" customWidth="1"/>
    <col min="43" max="43" width="7.453125" style="10" customWidth="1"/>
    <col min="44" max="44" width="6.26953125" style="10" customWidth="1"/>
    <col min="45" max="45" width="2.36328125" style="10" hidden="1" customWidth="1"/>
    <col min="46" max="46" width="10.36328125" style="10" hidden="1" customWidth="1"/>
    <col min="47" max="47" width="30" style="10" customWidth="1"/>
    <col min="48" max="48" width="4.08984375" style="10" hidden="1" customWidth="1"/>
    <col min="49" max="49" width="7.453125" style="10" customWidth="1"/>
    <col min="50" max="50" width="6.26953125" style="10" customWidth="1"/>
    <col min="51" max="51" width="2.36328125" style="10" hidden="1" customWidth="1"/>
    <col min="52" max="52" width="10.36328125" style="10" hidden="1" customWidth="1"/>
    <col min="53" max="53" width="30" style="10" customWidth="1"/>
    <col min="54" max="54" width="4.08984375" style="10" hidden="1" customWidth="1"/>
    <col min="55" max="55" width="7.453125" style="10" customWidth="1"/>
    <col min="56" max="56" width="6.26953125" style="10" customWidth="1"/>
    <col min="57" max="57" width="2.36328125" style="10" hidden="1" customWidth="1"/>
    <col min="58" max="58" width="10.36328125" style="10" hidden="1" customWidth="1"/>
    <col min="59" max="59" width="30" style="10" customWidth="1"/>
    <col min="60" max="60" width="4.08984375" style="10" hidden="1" customWidth="1"/>
    <col min="61" max="61" width="7.453125" style="10" customWidth="1"/>
    <col min="62" max="62" width="24.26953125" style="10" customWidth="1"/>
    <col min="63" max="63" width="8.453125" style="10" bestFit="1" customWidth="1"/>
    <col min="64" max="64" width="2.36328125" style="10" customWidth="1"/>
    <col min="65" max="65" width="10.36328125" style="10" customWidth="1"/>
    <col min="66" max="66" width="41.90625" style="10" bestFit="1" customWidth="1"/>
    <col min="67" max="67" width="4.08984375" style="10" customWidth="1"/>
    <col min="68" max="68" width="10.36328125" style="10" bestFit="1" customWidth="1"/>
    <col min="69" max="69" width="24.26953125" style="10" customWidth="1"/>
    <col min="70" max="70" width="8.453125" style="10" bestFit="1" customWidth="1"/>
    <col min="71" max="71" width="2.36328125" style="10" customWidth="1"/>
    <col min="72" max="72" width="10.36328125" style="10" customWidth="1"/>
    <col min="73" max="73" width="41.90625" style="10" bestFit="1" customWidth="1"/>
    <col min="74" max="74" width="4.08984375" style="10" customWidth="1"/>
    <col min="75" max="75" width="10.36328125" style="10" bestFit="1" customWidth="1"/>
    <col min="76" max="76" width="24.26953125" style="10" customWidth="1"/>
    <col min="77" max="77" width="8.453125" style="10" bestFit="1" customWidth="1"/>
    <col min="78" max="78" width="2.36328125" style="10" customWidth="1"/>
    <col min="79" max="79" width="10.36328125" style="10" customWidth="1"/>
    <col min="80" max="80" width="41.90625" style="10" bestFit="1" customWidth="1"/>
    <col min="81" max="81" width="4.08984375" style="10" customWidth="1"/>
    <col min="82" max="82" width="10.36328125" style="10" bestFit="1" customWidth="1"/>
    <col min="83" max="16384" width="38.36328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39" t="s">
        <v>600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x14ac:dyDescent="0.2">
      <c r="B34" s="229" t="s">
        <v>598</v>
      </c>
      <c r="C34" s="230"/>
      <c r="D34" s="230"/>
      <c r="E34" s="230"/>
      <c r="F34" s="231"/>
      <c r="G34" s="235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8"/>
      <c r="V34" s="229" t="s">
        <v>599</v>
      </c>
      <c r="W34" s="230"/>
      <c r="X34" s="230"/>
      <c r="Y34" s="230"/>
      <c r="Z34" s="231"/>
      <c r="AA34" s="235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8"/>
    </row>
    <row r="35" spans="2:43" ht="30" customHeight="1" thickBot="1" x14ac:dyDescent="0.25">
      <c r="B35" s="232"/>
      <c r="C35" s="233"/>
      <c r="D35" s="233"/>
      <c r="E35" s="233"/>
      <c r="F35" s="234"/>
      <c r="G35" s="238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7"/>
      <c r="V35" s="232"/>
      <c r="W35" s="233"/>
      <c r="X35" s="233"/>
      <c r="Y35" s="233"/>
      <c r="Z35" s="234"/>
      <c r="AA35" s="238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7"/>
    </row>
    <row r="36" spans="2:43" ht="7.5" customHeight="1" x14ac:dyDescent="0.2"/>
    <row r="37" spans="2:43" ht="23.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39"/>
  <sheetViews>
    <sheetView view="pageBreakPreview" zoomScaleNormal="100" zoomScaleSheetLayoutView="100" workbookViewId="0">
      <selection activeCell="X22" sqref="X22:AM33"/>
    </sheetView>
  </sheetViews>
  <sheetFormatPr defaultColWidth="2.26953125" defaultRowHeight="13" x14ac:dyDescent="0.2"/>
  <cols>
    <col min="1" max="1" width="8" style="3" customWidth="1"/>
    <col min="2" max="16384" width="2.2695312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5" t="str">
        <f>IF(S2="","",VLOOKUP(S2,チーム番号!A2:E501,5,FALSE))</f>
        <v/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/>
      <c r="AC4" s="95"/>
      <c r="AD4" s="95"/>
      <c r="AE4" s="95"/>
      <c r="AF4" s="4" t="s">
        <v>584</v>
      </c>
      <c r="AG4" s="95"/>
      <c r="AH4" s="95"/>
      <c r="AI4" s="95"/>
      <c r="AJ4" s="95"/>
      <c r="AK4" s="4" t="s">
        <v>584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586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587</v>
      </c>
      <c r="AG6" s="78"/>
      <c r="AH6" s="78"/>
      <c r="AI6" s="78"/>
      <c r="AJ6" s="78"/>
      <c r="AK6" s="25" t="s">
        <v>587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2">
      <c r="B12" s="273" t="s">
        <v>683</v>
      </c>
      <c r="C12" s="274"/>
      <c r="D12" s="274"/>
      <c r="E12" s="275"/>
      <c r="F12" s="276"/>
      <c r="G12" s="277"/>
      <c r="H12" s="277"/>
      <c r="I12" s="277"/>
      <c r="J12" s="277"/>
      <c r="K12" s="277"/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2">
      <c r="B13" s="279" t="s">
        <v>6</v>
      </c>
      <c r="C13" s="280"/>
      <c r="D13" s="280"/>
      <c r="E13" s="281"/>
      <c r="F13" s="288"/>
      <c r="G13" s="264"/>
      <c r="H13" s="264"/>
      <c r="I13" s="264"/>
      <c r="J13" s="289"/>
      <c r="K13" s="264"/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/>
      <c r="AA13" s="264"/>
      <c r="AB13" s="264"/>
      <c r="AC13" s="264"/>
      <c r="AD13" s="289"/>
      <c r="AE13" s="264"/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2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/>
      <c r="AA15" s="277"/>
      <c r="AB15" s="277"/>
      <c r="AC15" s="277"/>
      <c r="AD15" s="277"/>
      <c r="AE15" s="277"/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2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/>
      <c r="AA16" s="264"/>
      <c r="AB16" s="264"/>
      <c r="AC16" s="264"/>
      <c r="AD16" s="289"/>
      <c r="AE16" s="264"/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2">
      <c r="B22" s="187">
        <v>1</v>
      </c>
      <c r="C22" s="188"/>
      <c r="D22" s="191"/>
      <c r="E22" s="191"/>
      <c r="F22" s="193"/>
      <c r="G22" s="194"/>
      <c r="H22" s="194"/>
      <c r="I22" s="194"/>
      <c r="J22" s="194"/>
      <c r="K22" s="194"/>
      <c r="L22" s="194"/>
      <c r="M22" s="194"/>
      <c r="N22" s="194"/>
      <c r="O22" s="195"/>
      <c r="P22" s="191"/>
      <c r="Q22" s="191"/>
      <c r="R22" s="196"/>
      <c r="S22" s="197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46" t="s">
        <v>597</v>
      </c>
      <c r="AO22" s="247"/>
    </row>
    <row r="23" spans="2:41" ht="30" customHeight="1" x14ac:dyDescent="0.2">
      <c r="B23" s="189"/>
      <c r="C23" s="190"/>
      <c r="D23" s="192"/>
      <c r="E23" s="192"/>
      <c r="F23" s="208"/>
      <c r="G23" s="209"/>
      <c r="H23" s="209"/>
      <c r="I23" s="209"/>
      <c r="J23" s="209"/>
      <c r="K23" s="209"/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2">
      <c r="B24" s="199">
        <v>2</v>
      </c>
      <c r="C24" s="20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04"/>
      <c r="E31" s="204"/>
      <c r="F31" s="215"/>
      <c r="G31" s="216"/>
      <c r="H31" s="216"/>
      <c r="I31" s="216"/>
      <c r="J31" s="216"/>
      <c r="K31" s="216"/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03"/>
      <c r="E32" s="203"/>
      <c r="F32" s="161"/>
      <c r="G32" s="162"/>
      <c r="H32" s="162"/>
      <c r="I32" s="162"/>
      <c r="J32" s="162"/>
      <c r="K32" s="162"/>
      <c r="L32" s="162"/>
      <c r="M32" s="162"/>
      <c r="N32" s="162"/>
      <c r="O32" s="163"/>
      <c r="P32" s="203"/>
      <c r="Q32" s="203"/>
      <c r="R32" s="205"/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/>
      <c r="G33" s="153"/>
      <c r="H33" s="153"/>
      <c r="I33" s="153"/>
      <c r="J33" s="153"/>
      <c r="K33" s="153"/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39" t="s">
        <v>600</v>
      </c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</row>
    <row r="36" spans="2:43" ht="30" customHeight="1" x14ac:dyDescent="0.2">
      <c r="B36" s="229" t="s">
        <v>598</v>
      </c>
      <c r="C36" s="230"/>
      <c r="D36" s="230"/>
      <c r="E36" s="230"/>
      <c r="F36" s="231"/>
      <c r="G36" s="235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8"/>
      <c r="V36" s="229" t="s">
        <v>599</v>
      </c>
      <c r="W36" s="230"/>
      <c r="X36" s="230"/>
      <c r="Y36" s="230"/>
      <c r="Z36" s="231"/>
      <c r="AA36" s="235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8"/>
    </row>
    <row r="37" spans="2:43" ht="30" customHeight="1" thickBot="1" x14ac:dyDescent="0.25">
      <c r="B37" s="232"/>
      <c r="C37" s="233"/>
      <c r="D37" s="233"/>
      <c r="E37" s="233"/>
      <c r="F37" s="234"/>
      <c r="G37" s="238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7"/>
      <c r="V37" s="232"/>
      <c r="W37" s="233"/>
      <c r="X37" s="233"/>
      <c r="Y37" s="233"/>
      <c r="Z37" s="234"/>
      <c r="AA37" s="238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7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953125" defaultRowHeight="13" x14ac:dyDescent="0.2"/>
  <cols>
    <col min="1" max="16384" width="2.2695312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5" t="s">
        <v>546</v>
      </c>
      <c r="B2" s="346"/>
      <c r="C2" s="346"/>
      <c r="D2" s="346"/>
      <c r="E2" s="346"/>
      <c r="F2" s="346"/>
      <c r="G2" s="346"/>
      <c r="H2" s="347" t="str">
        <f>IF(入力!I2="","",入力!I2)</f>
        <v/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 t="str">
        <f>IF(入力!S2="","",入力!S2)</f>
        <v/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/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2">
      <c r="A3" s="353" t="s">
        <v>2</v>
      </c>
      <c r="B3" s="354"/>
      <c r="C3" s="354"/>
      <c r="D3" s="355"/>
      <c r="E3" s="372" t="str">
        <f>CONCATENATE(入力!F3,"　　",入力!F8)</f>
        <v>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2">
      <c r="A7" s="158" t="s">
        <v>0</v>
      </c>
      <c r="B7" s="159"/>
      <c r="C7" s="159"/>
      <c r="D7" s="160"/>
      <c r="E7" s="368" t="str">
        <f>IF(入力!F12="","",入力!F12)</f>
        <v/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5">
      <c r="A8" s="123" t="s">
        <v>6</v>
      </c>
      <c r="B8" s="87"/>
      <c r="C8" s="87"/>
      <c r="D8" s="124"/>
      <c r="E8" s="356" t="str">
        <f>IF(入力!F13="","",入力!F13)</f>
        <v/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4" t="str">
        <f>IF(入力!D22="","",入力!D22)</f>
        <v/>
      </c>
      <c r="D15" s="324"/>
      <c r="E15" s="333" t="str">
        <f>IF(入力!F22="","",入力!F22)</f>
        <v/>
      </c>
      <c r="F15" s="322"/>
      <c r="G15" s="322"/>
      <c r="H15" s="322"/>
      <c r="I15" s="322"/>
      <c r="J15" s="322" t="str">
        <f>IF(入力!K22="","",入力!K22)</f>
        <v/>
      </c>
      <c r="K15" s="322"/>
      <c r="L15" s="322"/>
      <c r="M15" s="322"/>
      <c r="N15" s="323"/>
      <c r="O15" s="324" t="str">
        <f>IF(入力!P22="","",入力!P22)</f>
        <v/>
      </c>
      <c r="P15" s="324"/>
      <c r="Q15" s="320" t="str">
        <f>IF(入力!R22="","",入力!R22)</f>
        <v/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 t="str">
        <f>IF(入力!X22="","",入力!X22)</f>
        <v/>
      </c>
      <c r="X15" s="324"/>
      <c r="Y15" s="333" t="str">
        <f>IF(入力!Z22="","",入力!Z22)</f>
        <v/>
      </c>
      <c r="Z15" s="322"/>
      <c r="AA15" s="322"/>
      <c r="AB15" s="322"/>
      <c r="AC15" s="322"/>
      <c r="AD15" s="322" t="str">
        <f>IF(入力!AE22="","",入力!AE22)</f>
        <v/>
      </c>
      <c r="AE15" s="322"/>
      <c r="AF15" s="322"/>
      <c r="AG15" s="322"/>
      <c r="AH15" s="323"/>
      <c r="AI15" s="324" t="str">
        <f>IF(入力!AJ22="","",入力!AJ22)</f>
        <v/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 x14ac:dyDescent="0.2">
      <c r="A16" s="189"/>
      <c r="B16" s="190"/>
      <c r="C16" s="325"/>
      <c r="D16" s="325"/>
      <c r="E16" s="336" t="str">
        <f>IF(入力!F23="","",入力!F23)</f>
        <v/>
      </c>
      <c r="F16" s="337"/>
      <c r="G16" s="337"/>
      <c r="H16" s="337"/>
      <c r="I16" s="337"/>
      <c r="J16" s="337" t="str">
        <f>IF(入力!K23="","",入力!K23)</f>
        <v/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/>
      </c>
      <c r="Z16" s="337"/>
      <c r="AA16" s="337"/>
      <c r="AB16" s="337"/>
      <c r="AC16" s="337"/>
      <c r="AD16" s="337" t="str">
        <f>IF(入力!AE23="","",入力!AE23)</f>
        <v/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2">
      <c r="A17" s="199">
        <v>2</v>
      </c>
      <c r="B17" s="200"/>
      <c r="C17" s="304" t="str">
        <f>IF(入力!D24="","",入力!D24)</f>
        <v/>
      </c>
      <c r="D17" s="304"/>
      <c r="E17" s="307" t="str">
        <f>IF(入力!F24="","",入力!F24)</f>
        <v/>
      </c>
      <c r="F17" s="308"/>
      <c r="G17" s="308"/>
      <c r="H17" s="308"/>
      <c r="I17" s="308"/>
      <c r="J17" s="308" t="str">
        <f>IF(入力!K24="","",入力!K24)</f>
        <v/>
      </c>
      <c r="K17" s="308"/>
      <c r="L17" s="308"/>
      <c r="M17" s="308"/>
      <c r="N17" s="309"/>
      <c r="O17" s="304" t="str">
        <f>IF(入力!P24="","",入力!P24)</f>
        <v/>
      </c>
      <c r="P17" s="304"/>
      <c r="Q17" s="302" t="str">
        <f>IF(入力!R24="","",入力!R24)</f>
        <v/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 t="str">
        <f>IF(入力!X24="","",入力!X24)</f>
        <v/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 t="str">
        <f>IF(入力!AJ24="","",入力!AJ24)</f>
        <v/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 x14ac:dyDescent="0.2">
      <c r="A18" s="201"/>
      <c r="B18" s="202"/>
      <c r="C18" s="305"/>
      <c r="D18" s="305"/>
      <c r="E18" s="300" t="str">
        <f>IF(入力!F25="","",入力!F25)</f>
        <v/>
      </c>
      <c r="F18" s="301"/>
      <c r="G18" s="301"/>
      <c r="H18" s="301"/>
      <c r="I18" s="301"/>
      <c r="J18" s="301" t="str">
        <f>IF(入力!K25="","",入力!K25)</f>
        <v/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2">
      <c r="A19" s="189">
        <v>3</v>
      </c>
      <c r="B19" s="190"/>
      <c r="C19" s="304" t="str">
        <f>IF(入力!D26="","",入力!D26)</f>
        <v/>
      </c>
      <c r="D19" s="304"/>
      <c r="E19" s="307" t="str">
        <f>IF(入力!F26="","",入力!F26)</f>
        <v/>
      </c>
      <c r="F19" s="308"/>
      <c r="G19" s="308"/>
      <c r="H19" s="308"/>
      <c r="I19" s="308"/>
      <c r="J19" s="308" t="str">
        <f>IF(入力!K26="","",入力!K26)</f>
        <v/>
      </c>
      <c r="K19" s="308"/>
      <c r="L19" s="308"/>
      <c r="M19" s="308"/>
      <c r="N19" s="309"/>
      <c r="O19" s="304" t="str">
        <f>IF(入力!P26="","",入力!P26)</f>
        <v/>
      </c>
      <c r="P19" s="304"/>
      <c r="Q19" s="302" t="str">
        <f>IF(入力!R26="","",入力!R26)</f>
        <v/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 x14ac:dyDescent="0.2">
      <c r="A20" s="189"/>
      <c r="B20" s="190"/>
      <c r="C20" s="305"/>
      <c r="D20" s="305"/>
      <c r="E20" s="300" t="str">
        <f>IF(入力!F27="","",入力!F27)</f>
        <v/>
      </c>
      <c r="F20" s="301"/>
      <c r="G20" s="301"/>
      <c r="H20" s="301"/>
      <c r="I20" s="301"/>
      <c r="J20" s="301" t="str">
        <f>IF(入力!K27="","",入力!K27)</f>
        <v/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2">
      <c r="A21" s="199">
        <v>4</v>
      </c>
      <c r="B21" s="200"/>
      <c r="C21" s="304" t="str">
        <f>IF(入力!D28="","",入力!D28)</f>
        <v/>
      </c>
      <c r="D21" s="304"/>
      <c r="E21" s="307" t="str">
        <f>IF(入力!F28="","",入力!F28)</f>
        <v/>
      </c>
      <c r="F21" s="308"/>
      <c r="G21" s="308"/>
      <c r="H21" s="308"/>
      <c r="I21" s="308"/>
      <c r="J21" s="308" t="str">
        <f>IF(入力!K28="","",入力!K28)</f>
        <v/>
      </c>
      <c r="K21" s="308"/>
      <c r="L21" s="308"/>
      <c r="M21" s="308"/>
      <c r="N21" s="309"/>
      <c r="O21" s="304" t="str">
        <f>IF(入力!P28="","",入力!P28)</f>
        <v/>
      </c>
      <c r="P21" s="304"/>
      <c r="Q21" s="302" t="str">
        <f>IF(入力!R28="","",入力!R28)</f>
        <v/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 x14ac:dyDescent="0.2">
      <c r="A22" s="201"/>
      <c r="B22" s="202"/>
      <c r="C22" s="305"/>
      <c r="D22" s="305"/>
      <c r="E22" s="300" t="str">
        <f>IF(入力!F29="","",入力!F29)</f>
        <v/>
      </c>
      <c r="F22" s="301"/>
      <c r="G22" s="301"/>
      <c r="H22" s="301"/>
      <c r="I22" s="301"/>
      <c r="J22" s="301" t="str">
        <f>IF(入力!K29="","",入力!K29)</f>
        <v/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2">
      <c r="A23" s="189">
        <v>5</v>
      </c>
      <c r="B23" s="190"/>
      <c r="C23" s="304" t="str">
        <f>IF(入力!D30="","",入力!D30)</f>
        <v/>
      </c>
      <c r="D23" s="304"/>
      <c r="E23" s="307" t="str">
        <f>IF(入力!F30="","",入力!F30)</f>
        <v/>
      </c>
      <c r="F23" s="308"/>
      <c r="G23" s="308"/>
      <c r="H23" s="308"/>
      <c r="I23" s="308"/>
      <c r="J23" s="308" t="str">
        <f>IF(入力!K30="","",入力!K30)</f>
        <v/>
      </c>
      <c r="K23" s="308"/>
      <c r="L23" s="308"/>
      <c r="M23" s="308"/>
      <c r="N23" s="309"/>
      <c r="O23" s="304" t="str">
        <f>IF(入力!P30="","",入力!P30)</f>
        <v/>
      </c>
      <c r="P23" s="304"/>
      <c r="Q23" s="302" t="str">
        <f>IF(入力!R30="","",入力!R30)</f>
        <v/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 x14ac:dyDescent="0.2">
      <c r="A24" s="189"/>
      <c r="B24" s="190"/>
      <c r="C24" s="305"/>
      <c r="D24" s="305"/>
      <c r="E24" s="300" t="str">
        <f>IF(入力!F31="","",入力!F31)</f>
        <v/>
      </c>
      <c r="F24" s="301"/>
      <c r="G24" s="301"/>
      <c r="H24" s="301"/>
      <c r="I24" s="301"/>
      <c r="J24" s="301" t="str">
        <f>IF(入力!K31="","",入力!K31)</f>
        <v/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2">
      <c r="A25" s="199">
        <v>6</v>
      </c>
      <c r="B25" s="200"/>
      <c r="C25" s="304" t="str">
        <f>IF(入力!D32="","",入力!D32)</f>
        <v/>
      </c>
      <c r="D25" s="304"/>
      <c r="E25" s="307" t="str">
        <f>IF(入力!F32="","",入力!F32)</f>
        <v/>
      </c>
      <c r="F25" s="308"/>
      <c r="G25" s="308"/>
      <c r="H25" s="308"/>
      <c r="I25" s="308"/>
      <c r="J25" s="308" t="str">
        <f>IF(入力!K32="","",入力!K32)</f>
        <v/>
      </c>
      <c r="K25" s="308"/>
      <c r="L25" s="308"/>
      <c r="M25" s="308"/>
      <c r="N25" s="309"/>
      <c r="O25" s="304" t="str">
        <f>IF(入力!P32="","",入力!P32)</f>
        <v/>
      </c>
      <c r="P25" s="304"/>
      <c r="Q25" s="302" t="str">
        <f>IF(入力!R32="","",入力!R32)</f>
        <v/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5">
      <c r="A26" s="220"/>
      <c r="B26" s="221"/>
      <c r="C26" s="319"/>
      <c r="D26" s="319"/>
      <c r="E26" s="318" t="str">
        <f>IF(入力!F33="","",入力!F33)</f>
        <v/>
      </c>
      <c r="F26" s="314"/>
      <c r="G26" s="314"/>
      <c r="H26" s="314"/>
      <c r="I26" s="314"/>
      <c r="J26" s="314" t="str">
        <f>IF(入力!K33="","",入力!K33)</f>
        <v/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5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5" thickBot="1" x14ac:dyDescent="0.25">
      <c r="C3" s="26"/>
      <c r="D3" s="26"/>
      <c r="G3" s="30"/>
    </row>
    <row r="4" spans="1:41" x14ac:dyDescent="0.2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5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 t="str">
        <f>IF($A$8="","",IF($A$9="",A8,A8&amp;"・"&amp;A9))</f>
        <v/>
      </c>
      <c r="B7" s="31" t="str">
        <f t="shared" ref="B7:C7" si="0">IF($A$8="","",IF($A$9="",B8,B8&amp;"・"&amp;B9))</f>
        <v/>
      </c>
      <c r="C7" s="31" t="str">
        <f t="shared" si="0"/>
        <v/>
      </c>
      <c r="D7" s="31" t="str">
        <f>IF($A$8="","",IF(OR($A$9="",D8=D9),D8,D8&amp;"・"&amp;D9))</f>
        <v/>
      </c>
      <c r="E7" s="31" t="str">
        <f>IF($A$8="","",IF(OR($A$9="",E8=E9),E8,E8&amp;"・"&amp;E9))</f>
        <v/>
      </c>
      <c r="F7" s="31" t="str">
        <f t="shared" ref="F7:S7" si="1">IF($A$8="","",F8)</f>
        <v/>
      </c>
      <c r="G7" s="31" t="str">
        <f t="shared" si="1"/>
        <v/>
      </c>
      <c r="H7" s="31" t="str">
        <f t="shared" si="1"/>
        <v/>
      </c>
      <c r="I7" s="31" t="str">
        <f t="shared" si="1"/>
        <v/>
      </c>
      <c r="J7" s="31" t="str">
        <f t="shared" si="1"/>
        <v/>
      </c>
      <c r="K7" s="31" t="str">
        <f t="shared" si="1"/>
        <v/>
      </c>
      <c r="L7" s="31" t="str">
        <f t="shared" si="1"/>
        <v/>
      </c>
      <c r="M7" s="31" t="str">
        <f t="shared" si="1"/>
        <v/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 t="str">
        <f t="shared" si="1"/>
        <v/>
      </c>
      <c r="R7" s="31" t="str">
        <f t="shared" si="1"/>
        <v/>
      </c>
      <c r="S7" s="31" t="str">
        <f t="shared" si="1"/>
        <v/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 t="str">
        <f>IF(入力!$S$2="","",入力!$S$2)</f>
        <v/>
      </c>
      <c r="B8" s="32" t="str">
        <f>IF(入力!$F$3="","",入力!$F$3)</f>
        <v/>
      </c>
      <c r="C8" s="32"/>
      <c r="D8" s="32" t="str">
        <f>IF(入力!$Z$2="","",入力!$Z$2)</f>
        <v/>
      </c>
      <c r="E8" s="32" t="str">
        <f>IF(入力!$I$2="","",入力!$I$2)</f>
        <v/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/>
      </c>
      <c r="L8" s="42" t="str">
        <f>IF(入力!$AG$4="","",入力!$AG$4)</f>
        <v/>
      </c>
      <c r="M8" s="42" t="str">
        <f>IF(入力!$AL$4="","",入力!$AL$4)</f>
        <v/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/>
      </c>
      <c r="F9" s="32" t="str">
        <f>IF(A8="","",入力!$F$11)</f>
        <v/>
      </c>
      <c r="G9" s="32" t="str">
        <f>IF(A8="","",入力!$I$11)</f>
        <v/>
      </c>
      <c r="H9" s="32"/>
      <c r="I9" s="32" t="str">
        <f>IF(A8="","",入力!$L$10)</f>
        <v/>
      </c>
      <c r="J9" s="32"/>
      <c r="K9" s="32" t="str">
        <f>IF(A8="","",入力!$AB$9)</f>
        <v/>
      </c>
      <c r="L9" s="32" t="str">
        <f>IF(A8="","",入力!$AG$9)</f>
        <v/>
      </c>
      <c r="M9" s="32" t="str">
        <f>IF(A8="","",入力!$AL$4)</f>
        <v/>
      </c>
      <c r="N9" s="32" t="str">
        <f>IF(A8="","",入力!$AB$11)</f>
        <v/>
      </c>
      <c r="O9" s="32" t="str">
        <f>IF(A8="","",入力!$AG$11)</f>
        <v/>
      </c>
      <c r="P9" s="32" t="str">
        <f>IF(A8="","",入力!$AL$11)</f>
        <v/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5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5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/>
      </c>
      <c r="D16" s="32" t="str">
        <f>IF(入力!$K$13="","",入力!$K$13)</f>
        <v/>
      </c>
      <c r="E16" s="32" t="str">
        <f>IF(入力!$F$12="","",入力!$F$12)</f>
        <v/>
      </c>
      <c r="F16" s="32" t="str">
        <f>IF(入力!$K$12="","",入力!$K$12)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/>
      </c>
      <c r="D17" s="32" t="str">
        <f>IF(入力!$AE$13="","",入力!$AE$13)</f>
        <v/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/>
      </c>
      <c r="D24" s="32" t="str">
        <f>IF(入力!$AE$16="","",入力!$AE$16)</f>
        <v/>
      </c>
      <c r="E24" s="32" t="str">
        <f>IF(入力!$Z$15="","",入力!$Z$15)</f>
        <v/>
      </c>
      <c r="F24" s="32" t="str">
        <f>IF(入力!$AE$15="","",入力!$AE$15)</f>
        <v/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5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5" thickBot="1" x14ac:dyDescent="0.25">
      <c r="A50" s="36"/>
      <c r="B50" s="37"/>
    </row>
    <row r="51" spans="1:41" ht="13.5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 t="str">
        <f>IF(入力!D22="","",入力!D22)</f>
        <v/>
      </c>
      <c r="C53" s="32" t="str">
        <f>IF(OR(L53&lt;&gt;"○",入力!F23=""),"",入力!F23)</f>
        <v/>
      </c>
      <c r="D53" s="32" t="str">
        <f>IF(OR(L53&lt;&gt;"○",入力!K23=""),"",入力!K23)</f>
        <v/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 t="str">
        <f>IF(OR(L53&lt;&gt;"○",入力!P22=""),"",入力!P22)</f>
        <v/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 t="str">
        <f>IF(入力!D24="","",入力!D24)</f>
        <v/>
      </c>
      <c r="C54" s="32" t="str">
        <f>IF(OR(L54&lt;&gt;"○",入力!F25=""),"",入力!F25)</f>
        <v/>
      </c>
      <c r="D54" s="32" t="str">
        <f>IF(OR(L54&lt;&gt;"○",入力!K25=""),"",入力!K25)</f>
        <v/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 t="str">
        <f>IF(OR(L54&lt;&gt;"○",入力!P24=""),"",入力!P24)</f>
        <v/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 t="str">
        <f>IF(入力!D26="","",入力!D26)</f>
        <v/>
      </c>
      <c r="C55" s="32" t="str">
        <f>IF(OR(L55&lt;&gt;"○",入力!F27=""),"",入力!F27)</f>
        <v/>
      </c>
      <c r="D55" s="32" t="str">
        <f>IF(OR(L55&lt;&gt;"○",入力!K27=""),"",入力!K27)</f>
        <v/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 t="str">
        <f>IF(OR(L55&lt;&gt;"○",入力!P26=""),"",入力!P26)</f>
        <v/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 t="str">
        <f>IF(入力!D28="","",入力!D28)</f>
        <v/>
      </c>
      <c r="C56" s="32" t="str">
        <f>IF(OR(L56&lt;&gt;"○",入力!F29=""),"",入力!F29)</f>
        <v/>
      </c>
      <c r="D56" s="32" t="str">
        <f>IF(OR(L56&lt;&gt;"○",入力!K29=""),"",入力!K29)</f>
        <v/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 t="str">
        <f>IF(OR(L56&lt;&gt;"○",入力!P28=""),"",入力!P28)</f>
        <v/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 t="str">
        <f>IF(入力!D30="","",入力!D30)</f>
        <v/>
      </c>
      <c r="C57" s="32" t="str">
        <f>IF(OR(L57&lt;&gt;"○",入力!F31=""),"",入力!F31)</f>
        <v/>
      </c>
      <c r="D57" s="32" t="str">
        <f>IF(OR(L57&lt;&gt;"○",入力!K31=""),"",入力!K31)</f>
        <v/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 t="str">
        <f>IF(OR(L57&lt;&gt;"○",入力!P30=""),"",入力!P30)</f>
        <v/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 t="str">
        <f>IF(入力!D32="","",入力!D32)</f>
        <v/>
      </c>
      <c r="C58" s="32" t="str">
        <f>IF(OR(L58&lt;&gt;"○",入力!F33=""),"",入力!F33)</f>
        <v/>
      </c>
      <c r="D58" s="32" t="str">
        <f>IF(OR(L58&lt;&gt;"○",入力!K33=""),"",入力!K33)</f>
        <v/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 t="str">
        <f>IF(OR(L58&lt;&gt;"○",入力!P32=""),"",入力!P32)</f>
        <v/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後藤章人</cp:lastModifiedBy>
  <cp:lastPrinted>2019-02-13T13:45:19Z</cp:lastPrinted>
  <dcterms:created xsi:type="dcterms:W3CDTF">2006-11-03T01:52:14Z</dcterms:created>
  <dcterms:modified xsi:type="dcterms:W3CDTF">2019-11-06T04:44:16Z</dcterms:modified>
</cp:coreProperties>
</file>