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VollleyBall Working\H30春季県大会参加申込\"/>
    </mc:Choice>
  </mc:AlternateContent>
  <xr:revisionPtr revIDLastSave="0" documentId="13_ncr:1_{A73FE8BF-0D32-4E6F-B1B1-AC3B5784C8F9}" xr6:coauthVersionLast="32" xr6:coauthVersionMax="32" xr10:uidLastSave="{00000000-0000-0000-0000-000000000000}"/>
  <bookViews>
    <workbookView xWindow="0" yWindow="0" windowWidth="30720" windowHeight="1297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79017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<sst xmlns="http://schemas.openxmlformats.org/spreadsheetml/2006/main" count="1466" uniqueCount="747">
  <si>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</si>
  <si>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</si>
  <si>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</si>
  <si>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</si>
  <si>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</si>
  <si>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</si>
  <si>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</si>
  <si>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</si>
  <si>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</si>
  <si>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</si>
  <si>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</si>
  <si>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</si>
  <si>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</si>
  <si>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</si>
  <si>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</si>
  <si>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</si>
  <si>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</si>
  <si>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</si>
  <si>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</si>
  <si>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</si>
  <si>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</si>
  <si>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</si>
  <si>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</si>
  <si>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</si>
  <si>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</si>
  <si>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</si>
  <si>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</si>
  <si>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</si>
  <si>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</si>
  <si>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</si>
  <si>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</si>
  <si>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</si>
  <si>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</si>
  <si>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</si>
  <si>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</si>
  <si>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</si>
  <si>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</si>
  <si>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</si>
  <si>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</si>
  <si>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</si>
  <si>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</si>
  <si>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</si>
  <si>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</si>
  <si>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</si>
  <si>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</si>
  <si>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</si>
  <si>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</si>
  <si>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</si>
  <si>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</si>
  <si>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</si>
  <si>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</si>
  <si>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</si>
  <si>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</si>
  <si>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</si>
  <si>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</si>
  <si>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</si>
  <si>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</si>
  <si>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</si>
  <si>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</si>
  <si>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</si>
  <si>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</si>
  <si>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</si>
  <si>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</si>
  <si>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</si>
  <si>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</si>
  <si>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</si>
  <si>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</si>
  <si>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</si>
  <si>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</si>
  <si>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</si>
  <si>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</si>
  <si>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</si>
  <si>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</si>
  <si>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</si>
  <si>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</si>
  <si>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</si>
  <si>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</si>
  <si>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</si>
  <si>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</si>
  <si>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</si>
  <si>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</si>
  <si>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</si>
  <si>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</si>
  <si>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</si>
  <si>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</si>
  <si>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</si>
  <si>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</si>
  <si>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</si>
  <si>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</si>
  <si>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</si>
  <si>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</si>
  <si>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</si>
  <si>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</si>
  <si>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</si>
  <si>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</si>
  <si>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</si>
  <si>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</si>
  <si>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</si>
  <si>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</si>
  <si>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</si>
  <si>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</si>
  <si>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</si>
  <si>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</si>
  <si>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</si>
  <si>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</si>
  <si>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</si>
  <si>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</si>
  <si>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</si>
  <si>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</si>
  <si>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</si>
  <si>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</si>
  <si>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</si>
  <si>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</si>
  <si>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</si>
  <si>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</si>
  <si>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</si>
  <si>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</si>
  <si>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</si>
  <si>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</si>
  <si>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</si>
  <si>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</si>
  <si>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</si>
  <si>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</si>
  <si>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</si>
  <si>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</si>
  <si>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</si>
  <si>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</si>
  <si>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</si>
  <si>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</si>
  <si>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</si>
  <si>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</si>
  <si>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</si>
  <si>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</si>
  <si>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</si>
  <si>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</si>
  <si>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</si>
  <si>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</si>
  <si>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</si>
  <si>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</si>
  <si>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</si>
  <si>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</si>
  <si>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</si>
  <si>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</si>
  <si>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</si>
  <si>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</si>
  <si>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</si>
  <si>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</si>
  <si>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</si>
  <si>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</si>
  <si>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</si>
  <si>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</si>
  <si>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</si>
  <si>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</si>
  <si>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</si>
  <si>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</si>
  <si>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</si>
  <si>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</si>
  <si>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</si>
  <si>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</si>
  <si>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</si>
  <si>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</si>
  <si>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</si>
  <si>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</si>
  <si>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</si>
  <si>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</si>
  <si>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</si>
  <si>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</si>
  <si>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</si>
  <si>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</si>
  <si>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</si>
  <si>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</si>
  <si>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</si>
  <si>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</si>
  <si>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</si>
  <si>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</si>
  <si>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</si>
  <si>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</si>
  <si>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</si>
  <si>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</si>
  <si>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</si>
  <si>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</si>
  <si>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</si>
  <si>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</si>
  <si>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</si>
  <si>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</si>
  <si>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</si>
  <si>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</si>
  <si>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</si>
  <si>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</si>
  <si>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</si>
  <si>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</si>
  <si>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</si>
  <si>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</si>
  <si>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</si>
  <si>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</si>
  <si>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</si>
  <si>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</si>
  <si>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</si>
  <si>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</si>
  <si>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</si>
  <si>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</si>
  <si>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</si>
  <si>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</si>
  <si>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</si>
  <si>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</si>
  <si>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</si>
  <si>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</si>
  <si>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</si>
  <si>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</si>
  <si>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</si>
  <si>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</si>
  <si>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</si>
  <si>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</si>
  <si>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</si>
  <si>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</si>
  <si>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</si>
  <si>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</si>
  <si>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</si>
  <si>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</si>
  <si>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</si>
  <si>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</si>
  <si>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</si>
  <si>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</si>
  <si>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</si>
  <si>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</si>
  <si>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</si>
  <si>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</si>
  <si>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</si>
  <si>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</si>
  <si>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</si>
  <si>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</si>
  <si>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</si>
  <si>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</si>
  <si>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</si>
  <si>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</si>
  <si>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</si>
  <si>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</si>
  <si>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</si>
  <si>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</si>
  <si>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</si>
  <si>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</si>
  <si>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</si>
  <si>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</si>
  <si>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</si>
  <si>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</si>
  <si>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</si>
  <si>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</si>
  <si>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</si>
  <si>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</si>
  <si>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</si>
  <si>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</si>
  <si>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</si>
  <si>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</si>
  <si>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</si>
  <si>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</si>
  <si>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</si>
  <si>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</si>
  <si>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</si>
  <si>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</si>
  <si>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</si>
  <si>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</si>
  <si>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</si>
  <si>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</si>
  <si>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</si>
  <si>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</si>
  <si>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</si>
  <si>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</si>
  <si>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</si>
  <si>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</si>
  <si>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</si>
  <si>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</si>
  <si>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</si>
  <si>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</si>
  <si>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</si>
  <si>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</si>
  <si>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</si>
  <si>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</si>
  <si>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</si>
  <si>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</si>
  <si>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</si>
  <si>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</si>
  <si>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</si>
  <si>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</si>
  <si>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</si>
  <si>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</si>
  <si>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</si>
  <si>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</si>
  <si>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</si>
  <si>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</si>
  <si>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</si>
  <si>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</si>
  <si>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</si>
  <si>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</si>
  <si>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</si>
  <si>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</si>
  <si>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</si>
  <si>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</si>
  <si>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</si>
  <si>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</si>
  <si>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</si>
  <si>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</si>
  <si>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</si>
  <si>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</si>
  <si>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</si>
  <si>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</si>
  <si>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</si>
  <si>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</si>
  <si>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</si>
  <si>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</si>
  <si>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</si>
  <si>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</si>
  <si>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</si>
  <si>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</si>
  <si>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</si>
  <si>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</si>
  <si>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</si>
  <si>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</si>
  <si>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</si>
  <si>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</si>
  <si>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</si>
  <si>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</si>
  <si>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</si>
  <si>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</si>
  <si>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</si>
  <si>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</si>
  <si>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</si>
  <si>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</si>
  <si>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</si>
  <si>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</si>
  <si>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</si>
  <si>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</si>
  <si>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</si>
  <si>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</si>
  <si>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</si>
  <si>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</si>
  <si>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</si>
  <si>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</si>
  <si>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</si>
  <si>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</si>
  <si>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</si>
  <si>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</si>
  <si>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</si>
  <si>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</si>
  <si>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</si>
  <si>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</si>
  <si>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</si>
  <si>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</si>
  <si>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</si>
  <si>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</si>
  <si>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</si>
  <si>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</si>
  <si>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</si>
  <si>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</si>
  <si>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</si>
  <si>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</si>
  <si>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</si>
  <si>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</si>
  <si>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</si>
  <si>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</si>
  <si>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</si>
  <si>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</si>
  <si>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</si>
  <si>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</si>
  <si>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</si>
  <si>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</si>
  <si>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</si>
  <si>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</si>
  <si>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</si>
  <si>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</si>
  <si>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</si>
  <si>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</si>
  <si>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</si>
  <si>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</si>
  <si>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</si>
  <si>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</si>
  <si>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</si>
  <si>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</si>
  <si>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</si>
  <si>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</si>
  <si>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</si>
  <si>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</si>
  <si>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</si>
  <si>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</si>
  <si>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</si>
  <si>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</si>
  <si>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</si>
  <si>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</si>
  <si>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</si>
  <si>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</si>
  <si>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</si>
  <si>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</si>
  <si>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</si>
  <si>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</si>
  <si>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</si>
  <si>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</si>
  <si>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</si>
  <si>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</si>
  <si>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</si>
  <si>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</si>
  <si>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</si>
  <si>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</si>
  <si>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</si>
  <si>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</si>
  <si>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</si>
  <si>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</si>
  <si>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</si>
  <si>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</si>
  <si>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</si>
  <si>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</si>
  <si>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</si>
  <si>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</si>
  <si>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</si>
  <si>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</si>
  <si>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</si>
  <si>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</si>
  <si>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</si>
  <si>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</si>
  <si>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</si>
  <si>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</si>
  <si>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</si>
  <si>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</si>
  <si>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</si>
  <si>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</si>
  <si>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</si>
  <si>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</si>
  <si>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</si>
  <si>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</si>
  <si>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</si>
  <si>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</si>
  <si>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</si>
  <si>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</si>
  <si>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</si>
  <si>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</si>
  <si>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</si>
  <si>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</si>
  <si>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</si>
  <si>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</si>
  <si>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</si>
  <si>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</si>
  <si>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</si>
  <si>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</si>
  <si>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</si>
  <si>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</si>
  <si>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</si>
  <si>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</si>
  <si>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</si>
  <si>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</si>
  <si>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</si>
  <si>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</si>
  <si>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</si>
  <si>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</si>
  <si>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</si>
  <si>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</si>
  <si>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</si>
  <si>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</si>
  <si>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</si>
  <si>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</si>
  <si>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</si>
  <si>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</si>
  <si>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</si>
  <si>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</si>
  <si>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</si>
  <si>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</si>
  <si>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</si>
  <si>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</si>
  <si>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</si>
  <si>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</si>
  <si>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</si>
  <si>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</si>
  <si>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</si>
  <si>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</si>
  <si>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</si>
  <si>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</si>
  <si>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</si>
  <si>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</si>
  <si>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</si>
  <si>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</si>
  <si>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</si>
  <si>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</si>
  <si>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</si>
  <si>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</si>
  <si>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</si>
  <si>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</si>
  <si>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</si>
  <si>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</si>
  <si>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</si>
  <si>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</si>
  <si>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</si>
  <si>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</si>
  <si>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</si>
  <si>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</si>
  <si>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</si>
  <si>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</si>
  <si>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</si>
  <si>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</si>
  <si>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</si>
  <si>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</si>
  <si>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</si>
  <si>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</si>
  <si>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</si>
  <si>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</si>
  <si>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</si>
  <si>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</si>
  <si>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</si>
  <si>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</si>
  <si>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</si>
  <si>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</si>
  <si>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</si>
  <si>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</si>
  <si>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</si>
  <si>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</si>
  <si>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</si>
  <si>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</si>
  <si>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</si>
  <si>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</si>
  <si>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</si>
  <si>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</si>
  <si>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</si>
  <si>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</si>
  <si>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</si>
  <si>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</si>
  <si>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</si>
  <si>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</si>
  <si>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</si>
  <si>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</si>
  <si>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</si>
  <si>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</si>
  <si>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</si>
  <si>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</si>
  <si>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</si>
  <si>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</si>
  <si>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</si>
  <si>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</si>
  <si>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</si>
  <si>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</si>
  <si>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</si>
  <si>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</si>
  <si>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</si>
  <si>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</si>
  <si>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</si>
  <si>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</si>
  <si>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</si>
  <si>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</si>
  <si>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</si>
  <si>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</si>
  <si>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</si>
  <si>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</si>
  <si>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</si>
  <si>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</si>
  <si>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</si>
  <si>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</si>
  <si>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</si>
  <si>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</si>
  <si>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</si>
  <si>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</si>
  <si>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</si>
  <si>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</si>
  <si>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</si>
  <si>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</si>
  <si>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</si>
  <si>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</si>
  <si>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</si>
  <si>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</si>
  <si>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</si>
  <si>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</si>
  <si>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</si>
  <si>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</si>
  <si>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</si>
  <si>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</si>
  <si>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</si>
  <si>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</si>
  <si>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</si>
  <si>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</si>
  <si>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</si>
  <si>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</si>
  <si>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</si>
  <si>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</si>
  <si>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</si>
  <si>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</si>
  <si>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</si>
  <si>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</si>
  <si>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</si>
  <si>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</si>
  <si>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</si>
  <si>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</si>
  <si>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</si>
  <si>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</si>
  <si>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</si>
  <si>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</si>
  <si>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</si>
  <si>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</si>
  <si>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</si>
  <si>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</si>
  <si>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</si>
  <si>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</si>
  <si>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</si>
  <si>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</si>
  <si>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</si>
  <si>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</si>
  <si>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</si>
  <si>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</si>
  <si>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</si>
  <si>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</si>
  <si>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</si>
  <si>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</si>
  <si>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</si>
  <si>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</si>
  <si>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</si>
  <si>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</si>
  <si>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</si>
  <si>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</si>
  <si>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</si>
  <si>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</si>
  <si>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</si>
  <si>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</si>
  <si>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</si>
  <si>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</si>
  <si>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</si>
  <si>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</si>
  <si>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</si>
  <si>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</si>
  <si>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</si>
  <si>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</si>
  <si>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</si>
  <si>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</si>
  <si>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</si>
  <si>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</si>
  <si>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</si>
  <si>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</si>
  <si>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</si>
  <si>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</si>
  <si>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</si>
  <si>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</si>
  <si>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</si>
  <si>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</si>
  <si>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</si>
  <si>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</si>
  <si>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</si>
  <si>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</si>
  <si>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</si>
  <si>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</si>
  <si>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</si>
  <si>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</si>
  <si>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</si>
  <si>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</si>
  <si>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</si>
  <si>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</si>
  <si>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</si>
  <si>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</si>
  <si>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</si>
  <si>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</si>
  <si>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</si>
  <si>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</si>
  <si>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</si>
  <si>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</si>
  <si>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</si>
  <si>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</si>
  <si>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</si>
  <si>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</si>
  <si>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</si>
  <si>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</si>
  <si>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</si>
  <si>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</si>
  <si>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</si>
  <si>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</si>
  <si>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</si>
  <si>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</si>
  <si>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</si>
  <si>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</si>
  <si>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</si>
  <si>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</si>
  <si>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</si>
  <si>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</si>
  <si>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</si>
  <si>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</si>
  <si>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</si>
  <si>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</si>
  <si>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</si>
  <si>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</si>
  <si>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</si>
  <si>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</si>
  <si>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</si>
  <si>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</si>
  <si>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</si>
  <si>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</si>
  <si>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</si>
  <si>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</si>
  <si>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</si>
  <si>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</si>
  <si>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</si>
  <si>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226</t>
    <phoneticPr fontId="2"/>
  </si>
  <si>
    <t>0003</t>
    <phoneticPr fontId="2"/>
  </si>
  <si>
    <t>横浜市緑区鴨居5丁目12-35</t>
    <rPh sb="0" eb="3">
      <t>ヨコハマシ</t>
    </rPh>
    <rPh sb="3" eb="5">
      <t>ミドリク</t>
    </rPh>
    <rPh sb="5" eb="7">
      <t>カモイ</t>
    </rPh>
    <rPh sb="8" eb="10">
      <t>チョウメ</t>
    </rPh>
    <phoneticPr fontId="2"/>
  </si>
  <si>
    <t>045</t>
    <phoneticPr fontId="2"/>
  </si>
  <si>
    <t>934</t>
    <phoneticPr fontId="2"/>
  </si>
  <si>
    <t>3871</t>
    <phoneticPr fontId="2"/>
  </si>
  <si>
    <t>8739</t>
    <phoneticPr fontId="2"/>
  </si>
  <si>
    <t>加藤</t>
    <rPh sb="0" eb="2">
      <t>カトウ</t>
    </rPh>
    <phoneticPr fontId="2"/>
  </si>
  <si>
    <t>太路</t>
    <rPh sb="0" eb="1">
      <t>タイ</t>
    </rPh>
    <rPh sb="1" eb="2">
      <t>ジ</t>
    </rPh>
    <phoneticPr fontId="2"/>
  </si>
  <si>
    <t>かとう</t>
    <phoneticPr fontId="2"/>
  </si>
  <si>
    <t>たいじ</t>
    <phoneticPr fontId="2"/>
  </si>
  <si>
    <t>木滑</t>
    <rPh sb="0" eb="2">
      <t>キナメ</t>
    </rPh>
    <phoneticPr fontId="2"/>
  </si>
  <si>
    <t>関口</t>
    <rPh sb="0" eb="2">
      <t>セキグチ</t>
    </rPh>
    <phoneticPr fontId="2"/>
  </si>
  <si>
    <t>友彩</t>
    <rPh sb="0" eb="1">
      <t>トモ</t>
    </rPh>
    <rPh sb="1" eb="2">
      <t>アヤ</t>
    </rPh>
    <phoneticPr fontId="2"/>
  </si>
  <si>
    <t>せきぐち</t>
    <phoneticPr fontId="2"/>
  </si>
  <si>
    <t>ゆい</t>
    <phoneticPr fontId="2"/>
  </si>
  <si>
    <t>布施</t>
    <rPh sb="0" eb="2">
      <t>フセ</t>
    </rPh>
    <phoneticPr fontId="2"/>
  </si>
  <si>
    <t>優</t>
    <rPh sb="0" eb="1">
      <t>ユウ</t>
    </rPh>
    <phoneticPr fontId="2"/>
  </si>
  <si>
    <t>ふせ</t>
    <phoneticPr fontId="2"/>
  </si>
  <si>
    <t>ゆう</t>
    <phoneticPr fontId="2"/>
  </si>
  <si>
    <t>齋藤</t>
    <rPh sb="0" eb="2">
      <t>サイトウ</t>
    </rPh>
    <phoneticPr fontId="2"/>
  </si>
  <si>
    <t>莉佳</t>
    <rPh sb="0" eb="1">
      <t>リ</t>
    </rPh>
    <rPh sb="1" eb="2">
      <t>カ</t>
    </rPh>
    <phoneticPr fontId="2"/>
  </si>
  <si>
    <t>さいとう</t>
    <phoneticPr fontId="2"/>
  </si>
  <si>
    <t>りか</t>
    <phoneticPr fontId="2"/>
  </si>
  <si>
    <t>希歩</t>
    <rPh sb="0" eb="1">
      <t>キ</t>
    </rPh>
    <rPh sb="1" eb="2">
      <t>ホ</t>
    </rPh>
    <phoneticPr fontId="2"/>
  </si>
  <si>
    <t>きほ</t>
    <phoneticPr fontId="2"/>
  </si>
  <si>
    <t>斉藤</t>
    <rPh sb="0" eb="2">
      <t>サイトウ</t>
    </rPh>
    <phoneticPr fontId="2"/>
  </si>
  <si>
    <t>夏菜絵</t>
    <rPh sb="0" eb="1">
      <t>ナツ</t>
    </rPh>
    <rPh sb="1" eb="2">
      <t>ナ</t>
    </rPh>
    <rPh sb="2" eb="3">
      <t>エ</t>
    </rPh>
    <phoneticPr fontId="2"/>
  </si>
  <si>
    <t>かなえ</t>
    <phoneticPr fontId="2"/>
  </si>
  <si>
    <t>吉田</t>
    <rPh sb="0" eb="2">
      <t>ヨシダ</t>
    </rPh>
    <phoneticPr fontId="2"/>
  </si>
  <si>
    <t>琉愛</t>
    <rPh sb="0" eb="1">
      <t>ル</t>
    </rPh>
    <rPh sb="1" eb="2">
      <t>アイ</t>
    </rPh>
    <phoneticPr fontId="2"/>
  </si>
  <si>
    <t>よしだ</t>
    <phoneticPr fontId="2"/>
  </si>
  <si>
    <t>るな</t>
    <phoneticPr fontId="2"/>
  </si>
  <si>
    <t>望月</t>
    <rPh sb="0" eb="2">
      <t>モチヅキ</t>
    </rPh>
    <phoneticPr fontId="2"/>
  </si>
  <si>
    <t>もちづき</t>
    <phoneticPr fontId="2"/>
  </si>
  <si>
    <t>陽奈</t>
    <rPh sb="0" eb="1">
      <t>ヨウ</t>
    </rPh>
    <rPh sb="1" eb="2">
      <t>ナ</t>
    </rPh>
    <phoneticPr fontId="2"/>
  </si>
  <si>
    <t>小山</t>
    <rPh sb="0" eb="2">
      <t>コヤマ</t>
    </rPh>
    <phoneticPr fontId="2"/>
  </si>
  <si>
    <t>珠璃</t>
    <rPh sb="0" eb="1">
      <t>シュ</t>
    </rPh>
    <rPh sb="1" eb="2">
      <t>リ</t>
    </rPh>
    <phoneticPr fontId="2"/>
  </si>
  <si>
    <t>こやま</t>
    <phoneticPr fontId="2"/>
  </si>
  <si>
    <t>じゅり</t>
    <phoneticPr fontId="2"/>
  </si>
  <si>
    <t>若松</t>
    <rPh sb="0" eb="2">
      <t>ワカマツ</t>
    </rPh>
    <phoneticPr fontId="2"/>
  </si>
  <si>
    <t>叶音</t>
    <rPh sb="0" eb="1">
      <t>カナ</t>
    </rPh>
    <rPh sb="1" eb="2">
      <t>オト</t>
    </rPh>
    <phoneticPr fontId="2"/>
  </si>
  <si>
    <t>わかまつ</t>
    <phoneticPr fontId="2"/>
  </si>
  <si>
    <t>かのん</t>
    <phoneticPr fontId="2"/>
  </si>
  <si>
    <t>藤田</t>
    <rPh sb="0" eb="2">
      <t>フジタ</t>
    </rPh>
    <phoneticPr fontId="2"/>
  </si>
  <si>
    <t>愛海</t>
    <rPh sb="0" eb="1">
      <t>アイ</t>
    </rPh>
    <rPh sb="1" eb="2">
      <t>ウミ</t>
    </rPh>
    <phoneticPr fontId="2"/>
  </si>
  <si>
    <t>ふじた</t>
    <phoneticPr fontId="2"/>
  </si>
  <si>
    <t>あみ</t>
    <phoneticPr fontId="2"/>
  </si>
  <si>
    <t>服部</t>
    <rPh sb="0" eb="2">
      <t>ハットリ</t>
    </rPh>
    <phoneticPr fontId="2"/>
  </si>
  <si>
    <t>心香</t>
    <rPh sb="0" eb="1">
      <t>ココロ</t>
    </rPh>
    <rPh sb="1" eb="2">
      <t>カオリ</t>
    </rPh>
    <phoneticPr fontId="2"/>
  </si>
  <si>
    <t>はっとり</t>
    <phoneticPr fontId="2"/>
  </si>
  <si>
    <t>このか</t>
    <phoneticPr fontId="2"/>
  </si>
  <si>
    <t>きなめ</t>
    <phoneticPr fontId="2"/>
  </si>
  <si>
    <t>齋藤　浩司</t>
    <rPh sb="0" eb="2">
      <t>サイトウ</t>
    </rPh>
    <rPh sb="3" eb="5">
      <t>コウジ</t>
    </rPh>
    <phoneticPr fontId="2"/>
  </si>
  <si>
    <t>廣</t>
    <rPh sb="0" eb="1">
      <t>ヒロシ</t>
    </rPh>
    <phoneticPr fontId="2"/>
  </si>
  <si>
    <t>ひろし</t>
    <phoneticPr fontId="2"/>
  </si>
  <si>
    <t>ひな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</si>
</sst>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25" x14ac:dyDescent="0.25"/>
  <cols>
    <col min="1" max="1" width="7.46484375" style="34" hidden="1" customWidth="1"/>
    <col min="2" max="2" width="6.199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328125" style="35" hidden="1" customWidth="1"/>
    <col min="7" max="7" width="7.46484375" style="34" customWidth="1"/>
    <col min="8" max="8" width="6.199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328125" style="35" hidden="1" customWidth="1"/>
    <col min="13" max="13" width="7.46484375" style="34" customWidth="1"/>
    <col min="14" max="14" width="6.199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328125" style="11" hidden="1" customWidth="1"/>
    <col min="19" max="19" width="7.46484375" style="11" customWidth="1"/>
    <col min="20" max="20" width="6.199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328125" style="11" hidden="1" customWidth="1"/>
    <col min="25" max="25" width="7.46484375" style="11" customWidth="1"/>
    <col min="26" max="26" width="6.199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328125" style="11" hidden="1" customWidth="1"/>
    <col min="31" max="31" width="7.46484375" style="11" customWidth="1"/>
    <col min="32" max="32" width="6.199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328125" style="11" hidden="1" customWidth="1"/>
    <col min="37" max="37" width="7.46484375" style="11" customWidth="1"/>
    <col min="38" max="38" width="6.199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328125" style="11" hidden="1" customWidth="1"/>
    <col min="43" max="43" width="7.46484375" style="11" customWidth="1"/>
    <col min="44" max="44" width="6.199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328125" style="11" hidden="1" customWidth="1"/>
    <col min="49" max="49" width="7.46484375" style="11" customWidth="1"/>
    <col min="50" max="50" width="6.199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328125" style="11" hidden="1" customWidth="1"/>
    <col min="55" max="55" width="7.46484375" style="11" customWidth="1"/>
    <col min="56" max="56" width="6.199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328125" style="11" hidden="1" customWidth="1"/>
    <col min="61" max="61" width="7.46484375" style="11" customWidth="1"/>
    <col min="62" max="62" width="24.19921875" style="11" customWidth="1"/>
    <col min="63" max="63" width="8.46484375" style="11" bestFit="1" customWidth="1"/>
    <col min="64" max="64" width="2.33203125" style="11" customWidth="1"/>
    <col min="65" max="65" width="10.33203125" style="11" customWidth="1"/>
    <col min="66" max="66" width="41.86328125" style="11" bestFit="1" customWidth="1"/>
    <col min="67" max="67" width="4.1328125" style="11" customWidth="1"/>
    <col min="68" max="68" width="10.33203125" style="11" bestFit="1" customWidth="1"/>
    <col min="69" max="69" width="24.19921875" style="11" customWidth="1"/>
    <col min="70" max="70" width="8.46484375" style="11" bestFit="1" customWidth="1"/>
    <col min="71" max="71" width="2.33203125" style="11" customWidth="1"/>
    <col min="72" max="72" width="10.33203125" style="11" customWidth="1"/>
    <col min="73" max="73" width="41.86328125" style="11" bestFit="1" customWidth="1"/>
    <col min="74" max="74" width="4.1328125" style="11" customWidth="1"/>
    <col min="75" max="75" width="10.33203125" style="11" bestFit="1" customWidth="1"/>
    <col min="76" max="76" width="24.19921875" style="11" customWidth="1"/>
    <col min="77" max="77" width="8.46484375" style="11" bestFit="1" customWidth="1"/>
    <col min="78" max="78" width="2.33203125" style="11" customWidth="1"/>
    <col min="79" max="79" width="10.33203125" style="11" customWidth="1"/>
    <col min="80" max="80" width="41.86328125" style="11" bestFit="1" customWidth="1"/>
    <col min="81" max="81" width="4.132812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5">
      <c r="A484" s="36"/>
    </row>
    <row r="485" spans="1:7" x14ac:dyDescent="0.25">
      <c r="A485" s="36"/>
    </row>
    <row r="486" spans="1:7" x14ac:dyDescent="0.25">
      <c r="A486" s="36"/>
    </row>
    <row r="487" spans="1:7" x14ac:dyDescent="0.25">
      <c r="A487" s="36"/>
    </row>
    <row r="488" spans="1:7" x14ac:dyDescent="0.25">
      <c r="A488" s="36"/>
    </row>
    <row r="489" spans="1:7" x14ac:dyDescent="0.25">
      <c r="A489" s="36"/>
    </row>
    <row r="490" spans="1:7" x14ac:dyDescent="0.2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19921875" defaultRowHeight="12.75" x14ac:dyDescent="0.25"/>
  <cols>
    <col min="1" max="1" width="8" style="3" customWidth="1"/>
    <col min="2" max="16384" width="2.19921875" style="3"/>
  </cols>
  <sheetData>
    <row r="1" spans="1:41" ht="43.25" customHeight="1" thickBot="1" x14ac:dyDescent="0.3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3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2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2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2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3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3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2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2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2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3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2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3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2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3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25"/>
    <row r="17" spans="2:41" ht="18" customHeight="1" thickBot="1" x14ac:dyDescent="0.3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2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3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2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2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2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2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2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2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2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2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2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2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2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3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25"/>
    <row r="33" spans="1:43" ht="18" customHeight="1" thickBot="1" x14ac:dyDescent="0.3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3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25"/>
    <row r="36" spans="1:43" ht="18" customHeight="1" x14ac:dyDescent="0.2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2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 x14ac:dyDescent="0.25"/>
    <row r="39" spans="1:43" ht="24" customHeight="1" x14ac:dyDescent="0.35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 x14ac:dyDescent="0.25"/>
    <row r="41" spans="1:43" ht="24" customHeight="1" x14ac:dyDescent="0.35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2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2"/>
  <sheetViews>
    <sheetView showGridLines="0" tabSelected="1" view="pageBreakPreview" zoomScaleNormal="100" zoomScaleSheetLayoutView="100" workbookViewId="0">
      <selection activeCell="AE21" sqref="AE21:AI21"/>
    </sheetView>
  </sheetViews>
  <sheetFormatPr defaultColWidth="2.19921875" defaultRowHeight="12.75" x14ac:dyDescent="0.25"/>
  <cols>
    <col min="1" max="1" width="8" style="3" customWidth="1"/>
    <col min="2" max="16384" width="2.19921875" style="3"/>
  </cols>
  <sheetData>
    <row r="1" spans="1:41" ht="45" customHeight="1" thickBot="1" x14ac:dyDescent="0.3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3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1194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2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横浜市立鴨居中学校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2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 x14ac:dyDescent="0.2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3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 x14ac:dyDescent="0.3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2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2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2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3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25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742</v>
      </c>
      <c r="W12" s="161"/>
      <c r="X12" s="161"/>
      <c r="Y12" s="161"/>
      <c r="Z12" s="161"/>
      <c r="AA12" s="161"/>
      <c r="AB12" s="162" t="s">
        <v>745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3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744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 x14ac:dyDescent="0.25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3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>
        <v>3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25"/>
    <row r="17" spans="2:41" ht="18" customHeight="1" thickBot="1" x14ac:dyDescent="0.3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2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3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25">
      <c r="B20" s="206">
        <v>1</v>
      </c>
      <c r="C20" s="207"/>
      <c r="D20" s="210">
        <v>1</v>
      </c>
      <c r="E20" s="210"/>
      <c r="F20" s="212" t="s">
        <v>704</v>
      </c>
      <c r="G20" s="213"/>
      <c r="H20" s="213"/>
      <c r="I20" s="213"/>
      <c r="J20" s="213"/>
      <c r="K20" s="213" t="s">
        <v>705</v>
      </c>
      <c r="L20" s="213"/>
      <c r="M20" s="213"/>
      <c r="N20" s="213"/>
      <c r="O20" s="214"/>
      <c r="P20" s="210">
        <v>3</v>
      </c>
      <c r="Q20" s="210"/>
      <c r="R20" s="215">
        <v>154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724</v>
      </c>
      <c r="AA20" s="213"/>
      <c r="AB20" s="213"/>
      <c r="AC20" s="213"/>
      <c r="AD20" s="213"/>
      <c r="AE20" s="213" t="s">
        <v>746</v>
      </c>
      <c r="AF20" s="213"/>
      <c r="AG20" s="213"/>
      <c r="AH20" s="213"/>
      <c r="AI20" s="214"/>
      <c r="AJ20" s="210">
        <v>3</v>
      </c>
      <c r="AK20" s="210"/>
      <c r="AL20" s="215">
        <v>153</v>
      </c>
      <c r="AM20" s="216"/>
      <c r="AN20" s="215" t="s">
        <v>599</v>
      </c>
      <c r="AO20" s="225"/>
    </row>
    <row r="21" spans="2:41" ht="30" customHeight="1" x14ac:dyDescent="0.25">
      <c r="B21" s="208"/>
      <c r="C21" s="209"/>
      <c r="D21" s="211"/>
      <c r="E21" s="211"/>
      <c r="F21" s="227" t="s">
        <v>702</v>
      </c>
      <c r="G21" s="228"/>
      <c r="H21" s="228"/>
      <c r="I21" s="228"/>
      <c r="J21" s="228"/>
      <c r="K21" s="228" t="s">
        <v>703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723</v>
      </c>
      <c r="AA21" s="228"/>
      <c r="AB21" s="228"/>
      <c r="AC21" s="228"/>
      <c r="AD21" s="228"/>
      <c r="AE21" s="228" t="s">
        <v>725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25">
      <c r="B22" s="218">
        <v>2</v>
      </c>
      <c r="C22" s="219"/>
      <c r="D22" s="222">
        <v>2</v>
      </c>
      <c r="E22" s="222"/>
      <c r="F22" s="178" t="s">
        <v>708</v>
      </c>
      <c r="G22" s="179"/>
      <c r="H22" s="179"/>
      <c r="I22" s="179"/>
      <c r="J22" s="179"/>
      <c r="K22" s="179" t="s">
        <v>709</v>
      </c>
      <c r="L22" s="179"/>
      <c r="M22" s="179"/>
      <c r="N22" s="179"/>
      <c r="O22" s="180"/>
      <c r="P22" s="222">
        <v>3</v>
      </c>
      <c r="Q22" s="222"/>
      <c r="R22" s="224">
        <v>163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728</v>
      </c>
      <c r="AA22" s="179"/>
      <c r="AB22" s="179"/>
      <c r="AC22" s="179"/>
      <c r="AD22" s="179"/>
      <c r="AE22" s="179" t="s">
        <v>729</v>
      </c>
      <c r="AF22" s="179"/>
      <c r="AG22" s="179"/>
      <c r="AH22" s="179"/>
      <c r="AI22" s="180"/>
      <c r="AJ22" s="222">
        <v>3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 x14ac:dyDescent="0.25">
      <c r="B23" s="220"/>
      <c r="C23" s="221"/>
      <c r="D23" s="223"/>
      <c r="E23" s="223"/>
      <c r="F23" s="234" t="s">
        <v>706</v>
      </c>
      <c r="G23" s="235"/>
      <c r="H23" s="235"/>
      <c r="I23" s="235"/>
      <c r="J23" s="235"/>
      <c r="K23" s="235" t="s">
        <v>707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726</v>
      </c>
      <c r="AA23" s="235"/>
      <c r="AB23" s="235"/>
      <c r="AC23" s="235"/>
      <c r="AD23" s="235"/>
      <c r="AE23" s="235" t="s">
        <v>727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25">
      <c r="B24" s="208">
        <v>3</v>
      </c>
      <c r="C24" s="209"/>
      <c r="D24" s="222">
        <v>3</v>
      </c>
      <c r="E24" s="222"/>
      <c r="F24" s="178" t="s">
        <v>712</v>
      </c>
      <c r="G24" s="179"/>
      <c r="H24" s="179"/>
      <c r="I24" s="179"/>
      <c r="J24" s="179"/>
      <c r="K24" s="179" t="s">
        <v>713</v>
      </c>
      <c r="L24" s="179"/>
      <c r="M24" s="179"/>
      <c r="N24" s="179"/>
      <c r="O24" s="180"/>
      <c r="P24" s="222">
        <v>3</v>
      </c>
      <c r="Q24" s="222"/>
      <c r="R24" s="224">
        <v>159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732</v>
      </c>
      <c r="AA24" s="179"/>
      <c r="AB24" s="179"/>
      <c r="AC24" s="179"/>
      <c r="AD24" s="179"/>
      <c r="AE24" s="179" t="s">
        <v>733</v>
      </c>
      <c r="AF24" s="179"/>
      <c r="AG24" s="179"/>
      <c r="AH24" s="179"/>
      <c r="AI24" s="180"/>
      <c r="AJ24" s="222">
        <v>3</v>
      </c>
      <c r="AK24" s="222"/>
      <c r="AL24" s="224">
        <v>146</v>
      </c>
      <c r="AM24" s="124"/>
      <c r="AN24" s="230" t="s">
        <v>544</v>
      </c>
      <c r="AO24" s="231"/>
    </row>
    <row r="25" spans="2:41" ht="30" customHeight="1" x14ac:dyDescent="0.25">
      <c r="B25" s="208"/>
      <c r="C25" s="209"/>
      <c r="D25" s="223"/>
      <c r="E25" s="223"/>
      <c r="F25" s="234" t="s">
        <v>710</v>
      </c>
      <c r="G25" s="235"/>
      <c r="H25" s="235"/>
      <c r="I25" s="235"/>
      <c r="J25" s="235"/>
      <c r="K25" s="235" t="s">
        <v>711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730</v>
      </c>
      <c r="AA25" s="235"/>
      <c r="AB25" s="235"/>
      <c r="AC25" s="235"/>
      <c r="AD25" s="235"/>
      <c r="AE25" s="235" t="s">
        <v>731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25">
      <c r="B26" s="218">
        <v>4</v>
      </c>
      <c r="C26" s="219"/>
      <c r="D26" s="222">
        <v>4</v>
      </c>
      <c r="E26" s="222"/>
      <c r="F26" s="178" t="s">
        <v>699</v>
      </c>
      <c r="G26" s="179"/>
      <c r="H26" s="179"/>
      <c r="I26" s="179"/>
      <c r="J26" s="179"/>
      <c r="K26" s="179" t="s">
        <v>715</v>
      </c>
      <c r="L26" s="179"/>
      <c r="M26" s="179"/>
      <c r="N26" s="179"/>
      <c r="O26" s="180"/>
      <c r="P26" s="222">
        <v>3</v>
      </c>
      <c r="Q26" s="222"/>
      <c r="R26" s="224">
        <v>160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736</v>
      </c>
      <c r="AA26" s="179"/>
      <c r="AB26" s="179"/>
      <c r="AC26" s="179"/>
      <c r="AD26" s="179"/>
      <c r="AE26" s="179" t="s">
        <v>737</v>
      </c>
      <c r="AF26" s="179"/>
      <c r="AG26" s="179"/>
      <c r="AH26" s="179"/>
      <c r="AI26" s="180"/>
      <c r="AJ26" s="222">
        <v>3</v>
      </c>
      <c r="AK26" s="222"/>
      <c r="AL26" s="224">
        <v>148</v>
      </c>
      <c r="AM26" s="124"/>
      <c r="AN26" s="230" t="s">
        <v>544</v>
      </c>
      <c r="AO26" s="231"/>
    </row>
    <row r="27" spans="2:41" ht="30" customHeight="1" x14ac:dyDescent="0.25">
      <c r="B27" s="220"/>
      <c r="C27" s="221"/>
      <c r="D27" s="223"/>
      <c r="E27" s="223"/>
      <c r="F27" s="234" t="s">
        <v>697</v>
      </c>
      <c r="G27" s="235"/>
      <c r="H27" s="235"/>
      <c r="I27" s="235"/>
      <c r="J27" s="235"/>
      <c r="K27" s="235" t="s">
        <v>714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734</v>
      </c>
      <c r="AA27" s="235"/>
      <c r="AB27" s="235"/>
      <c r="AC27" s="235"/>
      <c r="AD27" s="235"/>
      <c r="AE27" s="235" t="s">
        <v>735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25">
      <c r="B28" s="208">
        <v>5</v>
      </c>
      <c r="C28" s="209"/>
      <c r="D28" s="222">
        <v>5</v>
      </c>
      <c r="E28" s="222"/>
      <c r="F28" s="178" t="s">
        <v>712</v>
      </c>
      <c r="G28" s="179"/>
      <c r="H28" s="179"/>
      <c r="I28" s="179"/>
      <c r="J28" s="179"/>
      <c r="K28" s="179" t="s">
        <v>718</v>
      </c>
      <c r="L28" s="179"/>
      <c r="M28" s="179"/>
      <c r="N28" s="179"/>
      <c r="O28" s="180"/>
      <c r="P28" s="222">
        <v>3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740</v>
      </c>
      <c r="AA28" s="179"/>
      <c r="AB28" s="179"/>
      <c r="AC28" s="179"/>
      <c r="AD28" s="179"/>
      <c r="AE28" s="179" t="s">
        <v>741</v>
      </c>
      <c r="AF28" s="179"/>
      <c r="AG28" s="179"/>
      <c r="AH28" s="179"/>
      <c r="AI28" s="180"/>
      <c r="AJ28" s="222">
        <v>3</v>
      </c>
      <c r="AK28" s="222"/>
      <c r="AL28" s="224">
        <v>145</v>
      </c>
      <c r="AM28" s="124"/>
      <c r="AN28" s="230" t="s">
        <v>544</v>
      </c>
      <c r="AO28" s="231"/>
    </row>
    <row r="29" spans="2:41" ht="30" customHeight="1" x14ac:dyDescent="0.25">
      <c r="B29" s="208"/>
      <c r="C29" s="209"/>
      <c r="D29" s="223"/>
      <c r="E29" s="223"/>
      <c r="F29" s="234" t="s">
        <v>716</v>
      </c>
      <c r="G29" s="235"/>
      <c r="H29" s="235"/>
      <c r="I29" s="235"/>
      <c r="J29" s="235"/>
      <c r="K29" s="235" t="s">
        <v>717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738</v>
      </c>
      <c r="AA29" s="235"/>
      <c r="AB29" s="235"/>
      <c r="AC29" s="235"/>
      <c r="AD29" s="235"/>
      <c r="AE29" s="235" t="s">
        <v>739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25">
      <c r="B30" s="218">
        <v>6</v>
      </c>
      <c r="C30" s="219"/>
      <c r="D30" s="222">
        <v>6</v>
      </c>
      <c r="E30" s="222"/>
      <c r="F30" s="178" t="s">
        <v>721</v>
      </c>
      <c r="G30" s="179"/>
      <c r="H30" s="179"/>
      <c r="I30" s="179"/>
      <c r="J30" s="179"/>
      <c r="K30" s="179" t="s">
        <v>722</v>
      </c>
      <c r="L30" s="179"/>
      <c r="M30" s="179"/>
      <c r="N30" s="179"/>
      <c r="O30" s="180"/>
      <c r="P30" s="222">
        <v>3</v>
      </c>
      <c r="Q30" s="222"/>
      <c r="R30" s="224">
        <v>162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3">
      <c r="B31" s="239"/>
      <c r="C31" s="240"/>
      <c r="D31" s="241"/>
      <c r="E31" s="241"/>
      <c r="F31" s="169" t="s">
        <v>719</v>
      </c>
      <c r="G31" s="170"/>
      <c r="H31" s="170"/>
      <c r="I31" s="170"/>
      <c r="J31" s="170"/>
      <c r="K31" s="170" t="s">
        <v>720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25"/>
    <row r="33" spans="1:43" ht="18" customHeight="1" thickBot="1" x14ac:dyDescent="0.3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3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25"/>
    <row r="36" spans="1:43" ht="18" customHeight="1" x14ac:dyDescent="0.2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25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 x14ac:dyDescent="0.25"/>
    <row r="39" spans="1:43" ht="24" customHeight="1" x14ac:dyDescent="0.35">
      <c r="A39" s="62" t="s">
        <v>681</v>
      </c>
      <c r="B39" s="64" t="str">
        <f>IF(S2="","",VLOOKUP(S2,チーム番号!A3:E502,5,FALSE))</f>
        <v>横浜市立鴨居中学校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 x14ac:dyDescent="0.25"/>
    <row r="41" spans="1:43" ht="24" customHeight="1" x14ac:dyDescent="0.35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2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19921875" defaultRowHeight="12.75" x14ac:dyDescent="0.25"/>
  <cols>
    <col min="1" max="1" width="8.86328125" style="3" customWidth="1"/>
    <col min="2" max="16384" width="2.19921875" style="3"/>
  </cols>
  <sheetData>
    <row r="1" spans="1:40" ht="52.5" customHeight="1" thickBot="1" x14ac:dyDescent="0.3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3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1194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25">
      <c r="A3" s="328" t="s">
        <v>2</v>
      </c>
      <c r="B3" s="329"/>
      <c r="C3" s="329"/>
      <c r="D3" s="330"/>
      <c r="E3" s="347" t="str">
        <f>CONCATENATE(入力!F3,"　　",入力!F8)</f>
        <v>横浜市立鴨居中学校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2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2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2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25">
      <c r="A7" s="175" t="s">
        <v>0</v>
      </c>
      <c r="B7" s="176"/>
      <c r="C7" s="176"/>
      <c r="D7" s="177"/>
      <c r="E7" s="343" t="str">
        <f>IF(入力!F12="","",入力!F12)</f>
        <v>かとう</v>
      </c>
      <c r="F7" s="344"/>
      <c r="G7" s="344"/>
      <c r="H7" s="344"/>
      <c r="I7" s="344"/>
      <c r="J7" s="344"/>
      <c r="K7" s="344" t="str">
        <f>IF(入力!L12="","",入力!L12)</f>
        <v>たいじ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きなめ</v>
      </c>
      <c r="V7" s="176"/>
      <c r="W7" s="176"/>
      <c r="X7" s="176"/>
      <c r="Y7" s="176"/>
      <c r="Z7" s="318"/>
      <c r="AA7" s="299" t="str">
        <f>IF(入力!AB12="","",入力!AB12)</f>
        <v>ひろし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3">
      <c r="A8" s="140" t="s">
        <v>6</v>
      </c>
      <c r="B8" s="106"/>
      <c r="C8" s="106"/>
      <c r="D8" s="141"/>
      <c r="E8" s="331" t="str">
        <f>IF(入力!F13="","",入力!F13)</f>
        <v>加藤</v>
      </c>
      <c r="F8" s="332"/>
      <c r="G8" s="332"/>
      <c r="H8" s="332"/>
      <c r="I8" s="332"/>
      <c r="J8" s="332"/>
      <c r="K8" s="332" t="str">
        <f>IF(入力!L13="","",入力!L13)</f>
        <v>太路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木滑</v>
      </c>
      <c r="V8" s="335"/>
      <c r="W8" s="335"/>
      <c r="X8" s="335"/>
      <c r="Y8" s="335"/>
      <c r="Z8" s="336"/>
      <c r="AA8" s="337" t="str">
        <f>IF(入力!AB13="","",入力!AB13)</f>
        <v>廣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 x14ac:dyDescent="0.25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せきぐち</v>
      </c>
      <c r="V9" s="176"/>
      <c r="W9" s="176"/>
      <c r="X9" s="176"/>
      <c r="Y9" s="176"/>
      <c r="Z9" s="318"/>
      <c r="AA9" s="299" t="str">
        <f>IF(入力!AB14="","",入力!AB14)</f>
        <v>ゆい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3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関口</v>
      </c>
      <c r="V10" s="302"/>
      <c r="W10" s="302"/>
      <c r="X10" s="302"/>
      <c r="Y10" s="302"/>
      <c r="Z10" s="307"/>
      <c r="AA10" s="301" t="str">
        <f>IF(入力!AB15="","",入力!AB15)</f>
        <v>友彩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25"/>
    <row r="12" spans="1:40" ht="22.5" customHeight="1" thickBot="1" x14ac:dyDescent="0.3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2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3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2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せきぐち</v>
      </c>
      <c r="F15" s="295"/>
      <c r="G15" s="295"/>
      <c r="H15" s="295"/>
      <c r="I15" s="295"/>
      <c r="J15" s="295" t="str">
        <f>IF(入力!K20="","",入力!K20)</f>
        <v>ゆい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もちづき</v>
      </c>
      <c r="Z15" s="295"/>
      <c r="AA15" s="295"/>
      <c r="AB15" s="295"/>
      <c r="AC15" s="295"/>
      <c r="AD15" s="295" t="str">
        <f>IF(入力!AE20="","",入力!AE20)</f>
        <v>ひな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153</v>
      </c>
      <c r="AL15" s="294"/>
      <c r="AM15" s="293" t="str">
        <f>IF(入力!AN20="","",入力!AN20)</f>
        <v>○</v>
      </c>
      <c r="AN15" s="309"/>
    </row>
    <row r="16" spans="1:40" ht="37.5" customHeight="1" x14ac:dyDescent="0.25">
      <c r="A16" s="208"/>
      <c r="B16" s="209"/>
      <c r="C16" s="298"/>
      <c r="D16" s="298"/>
      <c r="E16" s="311" t="str">
        <f>IF(入力!F21="","",入力!F21)</f>
        <v>関口</v>
      </c>
      <c r="F16" s="312"/>
      <c r="G16" s="312"/>
      <c r="H16" s="312"/>
      <c r="I16" s="312"/>
      <c r="J16" s="312" t="str">
        <f>IF(入力!K21="","",入力!K21)</f>
        <v>友彩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望月</v>
      </c>
      <c r="Z16" s="312"/>
      <c r="AA16" s="312"/>
      <c r="AB16" s="312"/>
      <c r="AC16" s="312"/>
      <c r="AD16" s="312" t="str">
        <f>IF(入力!AE21="","",入力!AE21)</f>
        <v>陽奈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2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ふせ</v>
      </c>
      <c r="F17" s="281"/>
      <c r="G17" s="281"/>
      <c r="H17" s="281"/>
      <c r="I17" s="281"/>
      <c r="J17" s="281" t="str">
        <f>IF(入力!K22="","",入力!K22)</f>
        <v>ゆう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こやま</v>
      </c>
      <c r="Z17" s="281"/>
      <c r="AA17" s="281"/>
      <c r="AB17" s="281"/>
      <c r="AC17" s="281"/>
      <c r="AD17" s="281" t="str">
        <f>IF(入力!AE22="","",入力!AE22)</f>
        <v>じゅり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 x14ac:dyDescent="0.25">
      <c r="A18" s="220"/>
      <c r="B18" s="221"/>
      <c r="C18" s="278"/>
      <c r="D18" s="278"/>
      <c r="E18" s="273" t="str">
        <f>IF(入力!F23="","",入力!F23)</f>
        <v>布施</v>
      </c>
      <c r="F18" s="274"/>
      <c r="G18" s="274"/>
      <c r="H18" s="274"/>
      <c r="I18" s="274"/>
      <c r="J18" s="274" t="str">
        <f>IF(入力!K23="","",入力!K23)</f>
        <v>優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小山</v>
      </c>
      <c r="Z18" s="274"/>
      <c r="AA18" s="274"/>
      <c r="AB18" s="274"/>
      <c r="AC18" s="274"/>
      <c r="AD18" s="274" t="str">
        <f>IF(入力!AE23="","",入力!AE23)</f>
        <v>珠璃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2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さいとう</v>
      </c>
      <c r="F19" s="281"/>
      <c r="G19" s="281"/>
      <c r="H19" s="281"/>
      <c r="I19" s="281"/>
      <c r="J19" s="281" t="str">
        <f>IF(入力!K24="","",入力!K24)</f>
        <v>りか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わかまつ</v>
      </c>
      <c r="Z19" s="281"/>
      <c r="AA19" s="281"/>
      <c r="AB19" s="281"/>
      <c r="AC19" s="281"/>
      <c r="AD19" s="281" t="str">
        <f>IF(入力!AE24="","",入力!AE24)</f>
        <v>かのん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146</v>
      </c>
      <c r="AL19" s="118"/>
      <c r="AM19" s="283" t="str">
        <f>IF(入力!AN24="","",入力!AN24)</f>
        <v>○</v>
      </c>
      <c r="AN19" s="284"/>
    </row>
    <row r="20" spans="1:40" ht="37.5" customHeight="1" x14ac:dyDescent="0.25">
      <c r="A20" s="208"/>
      <c r="B20" s="209"/>
      <c r="C20" s="278"/>
      <c r="D20" s="278"/>
      <c r="E20" s="273" t="str">
        <f>IF(入力!F25="","",入力!F25)</f>
        <v>齋藤</v>
      </c>
      <c r="F20" s="274"/>
      <c r="G20" s="274"/>
      <c r="H20" s="274"/>
      <c r="I20" s="274"/>
      <c r="J20" s="274" t="str">
        <f>IF(入力!K25="","",入力!K25)</f>
        <v>莉佳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若松</v>
      </c>
      <c r="Z20" s="274"/>
      <c r="AA20" s="274"/>
      <c r="AB20" s="274"/>
      <c r="AC20" s="274"/>
      <c r="AD20" s="274" t="str">
        <f>IF(入力!AE25="","",入力!AE25)</f>
        <v>叶音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2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かとう</v>
      </c>
      <c r="F21" s="281"/>
      <c r="G21" s="281"/>
      <c r="H21" s="281"/>
      <c r="I21" s="281"/>
      <c r="J21" s="281" t="str">
        <f>IF(入力!K26="","",入力!K26)</f>
        <v>きほ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ふじた</v>
      </c>
      <c r="Z21" s="281"/>
      <c r="AA21" s="281"/>
      <c r="AB21" s="281"/>
      <c r="AC21" s="281"/>
      <c r="AD21" s="281" t="str">
        <f>IF(入力!AE26="","",入力!AE26)</f>
        <v>あみ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148</v>
      </c>
      <c r="AL21" s="118"/>
      <c r="AM21" s="283" t="str">
        <f>IF(入力!AN26="","",入力!AN26)</f>
        <v>○</v>
      </c>
      <c r="AN21" s="284"/>
    </row>
    <row r="22" spans="1:40" ht="37.5" customHeight="1" x14ac:dyDescent="0.25">
      <c r="A22" s="220"/>
      <c r="B22" s="221"/>
      <c r="C22" s="278"/>
      <c r="D22" s="278"/>
      <c r="E22" s="273" t="str">
        <f>IF(入力!F27="","",入力!F27)</f>
        <v>加藤</v>
      </c>
      <c r="F22" s="274"/>
      <c r="G22" s="274"/>
      <c r="H22" s="274"/>
      <c r="I22" s="274"/>
      <c r="J22" s="274" t="str">
        <f>IF(入力!K27="","",入力!K27)</f>
        <v>希歩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藤田</v>
      </c>
      <c r="Z22" s="274"/>
      <c r="AA22" s="274"/>
      <c r="AB22" s="274"/>
      <c r="AC22" s="274"/>
      <c r="AD22" s="274" t="str">
        <f>IF(入力!AE27="","",入力!AE27)</f>
        <v>愛海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2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さいとう</v>
      </c>
      <c r="F23" s="281"/>
      <c r="G23" s="281"/>
      <c r="H23" s="281"/>
      <c r="I23" s="281"/>
      <c r="J23" s="281" t="str">
        <f>IF(入力!K28="","",入力!K28)</f>
        <v>かなえ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はっとり</v>
      </c>
      <c r="Z23" s="281"/>
      <c r="AA23" s="281"/>
      <c r="AB23" s="281"/>
      <c r="AC23" s="281"/>
      <c r="AD23" s="281" t="str">
        <f>IF(入力!AE28="","",入力!AE28)</f>
        <v>このか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145</v>
      </c>
      <c r="AL23" s="118"/>
      <c r="AM23" s="283" t="str">
        <f>IF(入力!AN28="","",入力!AN28)</f>
        <v>○</v>
      </c>
      <c r="AN23" s="284"/>
    </row>
    <row r="24" spans="1:40" ht="37.5" customHeight="1" x14ac:dyDescent="0.25">
      <c r="A24" s="208"/>
      <c r="B24" s="209"/>
      <c r="C24" s="278"/>
      <c r="D24" s="278"/>
      <c r="E24" s="273" t="str">
        <f>IF(入力!F29="","",入力!F29)</f>
        <v>斉藤</v>
      </c>
      <c r="F24" s="274"/>
      <c r="G24" s="274"/>
      <c r="H24" s="274"/>
      <c r="I24" s="274"/>
      <c r="J24" s="274" t="str">
        <f>IF(入力!K29="","",入力!K29)</f>
        <v>夏菜絵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服部</v>
      </c>
      <c r="Z24" s="274"/>
      <c r="AA24" s="274"/>
      <c r="AB24" s="274"/>
      <c r="AC24" s="274"/>
      <c r="AD24" s="274" t="str">
        <f>IF(入力!AE29="","",入力!AE29)</f>
        <v>心香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2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よしだ</v>
      </c>
      <c r="F25" s="281"/>
      <c r="G25" s="281"/>
      <c r="H25" s="281"/>
      <c r="I25" s="281"/>
      <c r="J25" s="281" t="str">
        <f>IF(入力!K30="","",入力!K30)</f>
        <v>るな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3">
      <c r="A26" s="239"/>
      <c r="B26" s="240"/>
      <c r="C26" s="292"/>
      <c r="D26" s="292"/>
      <c r="E26" s="291" t="str">
        <f>IF(入力!F31="","",入力!F31)</f>
        <v>吉田</v>
      </c>
      <c r="F26" s="287"/>
      <c r="G26" s="287"/>
      <c r="H26" s="287"/>
      <c r="I26" s="287"/>
      <c r="J26" s="287" t="str">
        <f>IF(入力!K31="","",入力!K31)</f>
        <v>琉愛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2.75" x14ac:dyDescent="0.25"/>
  <cols>
    <col min="1" max="1" width="11" style="39" customWidth="1"/>
    <col min="2" max="2" width="27" style="39" customWidth="1"/>
    <col min="3" max="16384" width="9" style="39"/>
  </cols>
  <sheetData>
    <row r="1" spans="1:41" x14ac:dyDescent="0.2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15" thickBot="1" x14ac:dyDescent="0.3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15" thickBot="1" x14ac:dyDescent="0.3">
      <c r="C3" s="40"/>
      <c r="D3" s="40"/>
      <c r="G3" s="44"/>
    </row>
    <row r="4" spans="1:41" x14ac:dyDescent="0.2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3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3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2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5">
      <c r="A7" s="45">
        <f>IF(入力!$S$2="","",入力!$S$2)</f>
        <v>1194</v>
      </c>
      <c r="B7" s="46" t="str">
        <f>入力!$F$3</f>
        <v>横浜市立鴨居中学校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226</v>
      </c>
      <c r="G7" s="57" t="str">
        <f>IF(入力!$I$6="","",入力!$I$6)</f>
        <v>0003</v>
      </c>
      <c r="H7" s="46"/>
      <c r="I7" s="46" t="str">
        <f>IF(入力!$L$5="","",入力!$L$5)</f>
        <v>横浜市緑区鴨居5丁目12-35</v>
      </c>
      <c r="J7" s="46"/>
      <c r="K7" s="57" t="str">
        <f>IF(入力!$AB$4="","",入力!$AB$4)</f>
        <v>045</v>
      </c>
      <c r="L7" s="57" t="str">
        <f>IF(入力!$AG$4="","",入力!$AG$4)</f>
        <v>934</v>
      </c>
      <c r="M7" s="57" t="str">
        <f>IF(入力!$AL$4="","",入力!$AL$4)</f>
        <v>3871</v>
      </c>
      <c r="N7" s="57" t="str">
        <f>IF(入力!$AB$6="","",入力!$AB$6)</f>
        <v>045</v>
      </c>
      <c r="O7" s="57" t="str">
        <f>IF(入力!$AG$6="","",入力!$AG$6)</f>
        <v>934</v>
      </c>
      <c r="P7" s="57" t="str">
        <f>IF(入力!$AL$6="","",入力!$AL$6)</f>
        <v>8739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15" thickBot="1" x14ac:dyDescent="0.3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15" thickBot="1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5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太路</v>
      </c>
      <c r="E16" s="46" t="str">
        <f>IF(入力!$F$12="","",入力!$F$12)</f>
        <v>かとう</v>
      </c>
      <c r="F16" s="46" t="str">
        <f>IF(入力!$L$12="","",入力!$L$12)</f>
        <v>たいじ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5">
      <c r="A17" s="45">
        <v>2</v>
      </c>
      <c r="B17" s="46" t="s">
        <v>654</v>
      </c>
      <c r="C17" s="46" t="str">
        <f>IF(入力!$V$13="","",入力!$V$13)</f>
        <v>木滑</v>
      </c>
      <c r="D17" s="46" t="str">
        <f>IF(入力!$AB$13="","",入力!$AB$13)</f>
        <v>廣</v>
      </c>
      <c r="E17" s="46" t="str">
        <f>IF(入力!$V$12="","",入力!$V$12)</f>
        <v>きなめ</v>
      </c>
      <c r="F17" s="46" t="str">
        <f>IF(入力!$AB$12="","",入力!$AB$12)</f>
        <v>ひろし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5">
      <c r="A24" s="45">
        <v>9</v>
      </c>
      <c r="B24" s="46" t="s">
        <v>661</v>
      </c>
      <c r="C24" s="46" t="str">
        <f>IF(入力!$V$15="","",入力!$V$15)</f>
        <v>関口</v>
      </c>
      <c r="D24" s="46" t="str">
        <f>IF(入力!$AB$15="","",入力!$AB$15)</f>
        <v>友彩</v>
      </c>
      <c r="E24" s="46" t="str">
        <f>IF(入力!$V$14="","",入力!$V$14)</f>
        <v>せきぐち</v>
      </c>
      <c r="F24" s="46" t="str">
        <f>IF(入力!$AB$14="","",入力!$AB$14)</f>
        <v>ゆい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15" thickBot="1" x14ac:dyDescent="0.3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15" thickBot="1" x14ac:dyDescent="0.3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15" thickBot="1" x14ac:dyDescent="0.3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5">
      <c r="A53" s="45">
        <v>1</v>
      </c>
      <c r="B53" s="46">
        <f>IF(入力!D20="","",入力!D20)</f>
        <v>1</v>
      </c>
      <c r="C53" s="46" t="str">
        <f>IF(入力!F21="","",入力!F21)</f>
        <v>関口</v>
      </c>
      <c r="D53" s="46" t="str">
        <f>IF(入力!K21="","",入力!K21)</f>
        <v>友彩</v>
      </c>
      <c r="E53" s="46" t="str">
        <f>IF(入力!F20="","",入力!F20)</f>
        <v>せきぐち</v>
      </c>
      <c r="F53" s="46" t="str">
        <f>IF(入力!K20="","",入力!K20)</f>
        <v>ゆい</v>
      </c>
      <c r="G53" s="46"/>
      <c r="H53" s="46"/>
      <c r="I53" s="46">
        <f>IF(入力!P20="","",入力!P20)</f>
        <v>3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5">
      <c r="A54" s="45">
        <f>A53+1</f>
        <v>2</v>
      </c>
      <c r="B54" s="46">
        <f>IF(入力!D22="","",入力!D22)</f>
        <v>2</v>
      </c>
      <c r="C54" s="46" t="str">
        <f>IF(入力!F23="","",入力!F23)</f>
        <v>布施</v>
      </c>
      <c r="D54" s="46" t="str">
        <f>IF(入力!K23="","",入力!K23)</f>
        <v>優</v>
      </c>
      <c r="E54" s="46" t="str">
        <f>IF(入力!F22="","",入力!F22)</f>
        <v>ふせ</v>
      </c>
      <c r="F54" s="46" t="str">
        <f>IF(入力!K22="","",入力!K22)</f>
        <v>ゆう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齋藤</v>
      </c>
      <c r="D55" s="46" t="str">
        <f>IF(入力!K25="","",入力!K25)</f>
        <v>莉佳</v>
      </c>
      <c r="E55" s="46" t="str">
        <f>IF(入力!F24="","",入力!F24)</f>
        <v>さいとう</v>
      </c>
      <c r="F55" s="46" t="str">
        <f>IF(入力!K24="","",入力!K24)</f>
        <v>りか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加藤</v>
      </c>
      <c r="D56" s="46" t="str">
        <f>IF(入力!K27="","",入力!K27)</f>
        <v>希歩</v>
      </c>
      <c r="E56" s="46" t="str">
        <f>IF(入力!F26="","",入力!F26)</f>
        <v>かとう</v>
      </c>
      <c r="F56" s="46" t="str">
        <f>IF(入力!K26="","",入力!K26)</f>
        <v>きほ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斉藤</v>
      </c>
      <c r="D57" s="46" t="str">
        <f>IF(入力!K29="","",入力!K29)</f>
        <v>夏菜絵</v>
      </c>
      <c r="E57" s="46" t="str">
        <f>IF(入力!F28="","",入力!F28)</f>
        <v>さいとう</v>
      </c>
      <c r="F57" s="46" t="str">
        <f>IF(入力!K28="","",入力!K28)</f>
        <v>かなえ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吉田</v>
      </c>
      <c r="D58" s="46" t="str">
        <f>IF(入力!K31="","",入力!K31)</f>
        <v>琉愛</v>
      </c>
      <c r="E58" s="46" t="str">
        <f>IF(入力!F30="","",入力!F30)</f>
        <v>よしだ</v>
      </c>
      <c r="F58" s="46" t="str">
        <f>IF(入力!K30="","",入力!K30)</f>
        <v>るな</v>
      </c>
      <c r="G58" s="46"/>
      <c r="H58" s="46"/>
      <c r="I58" s="46">
        <f>IF(入力!P30="","",入力!P30)</f>
        <v>3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望月</v>
      </c>
      <c r="D59" s="46" t="str">
        <f>IF(入力!AE21="","",入力!AE21)</f>
        <v>陽奈</v>
      </c>
      <c r="E59" s="46" t="str">
        <f>IF(入力!Z20="","",入力!Z20)</f>
        <v>もちづき</v>
      </c>
      <c r="F59" s="46" t="str">
        <f>IF(入力!AE20="","",入力!AE20)</f>
        <v>ひな</v>
      </c>
      <c r="G59" s="46"/>
      <c r="H59" s="46"/>
      <c r="I59" s="46">
        <f>IF(入力!AJ20="","",入力!AJ20)</f>
        <v>3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小山</v>
      </c>
      <c r="D60" s="46" t="str">
        <f>IF(入力!AE23="","",入力!AE23)</f>
        <v>珠璃</v>
      </c>
      <c r="E60" s="46" t="str">
        <f>IF(入力!Z22="","",入力!Z22)</f>
        <v>こやま</v>
      </c>
      <c r="F60" s="46" t="str">
        <f>IF(入力!AE22="","",入力!AE22)</f>
        <v>じゅり</v>
      </c>
      <c r="G60" s="46"/>
      <c r="H60" s="46"/>
      <c r="I60" s="46">
        <f>IF(入力!AJ22="","",入力!AJ22)</f>
        <v>3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5">
      <c r="A61" s="45">
        <f t="shared" si="0"/>
        <v>9</v>
      </c>
      <c r="B61" s="46">
        <f>IF(入力!X24="","",入力!X24)</f>
        <v>9</v>
      </c>
      <c r="C61" s="46" t="str">
        <f>IF(入力!Z25="","",入力!Z25)</f>
        <v>若松</v>
      </c>
      <c r="D61" s="46" t="str">
        <f>IF(入力!AE25="","",入力!AE25)</f>
        <v>叶音</v>
      </c>
      <c r="E61" s="46" t="str">
        <f>IF(入力!Z24="","",入力!Z24)</f>
        <v>わかまつ</v>
      </c>
      <c r="F61" s="46" t="str">
        <f>IF(入力!AE24="","",入力!AE24)</f>
        <v>かのん</v>
      </c>
      <c r="G61" s="46"/>
      <c r="H61" s="46"/>
      <c r="I61" s="46">
        <f>IF(入力!AJ24="","",入力!AJ24)</f>
        <v>3</v>
      </c>
      <c r="J61" s="46">
        <f>IF(入力!AL24="","",入力!AL24)</f>
        <v>146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藤田</v>
      </c>
      <c r="D62" s="46" t="str">
        <f>IF(入力!AE27="","",入力!AE27)</f>
        <v>愛海</v>
      </c>
      <c r="E62" s="46" t="str">
        <f>IF(入力!Z26="","",入力!Z26)</f>
        <v>ふじた</v>
      </c>
      <c r="F62" s="46" t="str">
        <f>IF(入力!AE26="","",入力!AE26)</f>
        <v>あみ</v>
      </c>
      <c r="G62" s="46"/>
      <c r="H62" s="46"/>
      <c r="I62" s="46">
        <f>IF(入力!AJ26="","",入力!AJ26)</f>
        <v>3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服部</v>
      </c>
      <c r="D63" s="46" t="str">
        <f>IF(入力!AE29="","",入力!AE29)</f>
        <v>心香</v>
      </c>
      <c r="E63" s="46" t="str">
        <f>IF(入力!Z28="","",入力!Z28)</f>
        <v>はっとり</v>
      </c>
      <c r="F63" s="46" t="str">
        <f>IF(入力!AE28="","",入力!AE28)</f>
        <v>このか</v>
      </c>
      <c r="G63" s="46"/>
      <c r="H63" s="46"/>
      <c r="I63" s="46">
        <f>IF(入力!AJ28="","",入力!AJ28)</f>
        <v>3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Owner</cp:lastModifiedBy>
  <cp:lastPrinted>2018-04-30T13:13:03Z</cp:lastPrinted>
  <dcterms:created xsi:type="dcterms:W3CDTF">2006-11-03T01:52:14Z</dcterms:created>
  <dcterms:modified xsi:type="dcterms:W3CDTF">2018-05-03T10:15:05Z</dcterms:modified>
</cp:coreProperties>
</file>