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42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/>
  <c r="F8" i="14"/>
  <c r="A9" i="14"/>
  <c r="P8" i="14"/>
  <c r="P7" i="14" s="1"/>
  <c r="O8" i="14"/>
  <c r="N8" i="14"/>
  <c r="N7" i="14" s="1"/>
  <c r="M8" i="14"/>
  <c r="L8" i="14"/>
  <c r="L7" i="14" s="1"/>
  <c r="K8" i="14"/>
  <c r="I8" i="14"/>
  <c r="G8" i="14"/>
  <c r="E8" i="14"/>
  <c r="A8" i="14"/>
  <c r="P9" i="14"/>
  <c r="C16" i="14"/>
  <c r="H7" i="14"/>
  <c r="I7" i="14"/>
  <c r="M7" i="14"/>
  <c r="Q7" i="14"/>
  <c r="F7" i="14"/>
  <c r="J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<sst xmlns="http://schemas.openxmlformats.org/spreadsheetml/2006/main" count="1487" uniqueCount="741">
  <si>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</si>
  <si>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</si>
  <si>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</si>
  <si>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</si>
  <si>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</si>
  <si>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</si>
  <si>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</si>
  <si>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</si>
  <si>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</si>
  <si>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</si>
  <si>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</si>
  <si>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</si>
  <si>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</si>
  <si>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</si>
  <si>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</si>
  <si>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</si>
  <si>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</si>
  <si>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</si>
  <si>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</si>
  <si>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</si>
  <si>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</si>
  <si>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</si>
  <si>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</si>
  <si>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</si>
  <si>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</si>
  <si>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</si>
  <si>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</si>
  <si>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</si>
  <si>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</si>
  <si>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</si>
  <si>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</si>
  <si>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</si>
  <si>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</si>
  <si>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</si>
  <si>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</si>
  <si>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</si>
  <si>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</si>
  <si>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</si>
  <si>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</si>
  <si>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</si>
  <si>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</si>
  <si>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</si>
  <si>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</si>
  <si>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</si>
  <si>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</si>
  <si>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</si>
  <si>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</si>
  <si>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</si>
  <si>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</si>
  <si>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</si>
  <si>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</si>
  <si>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</si>
  <si>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</si>
  <si>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</si>
  <si>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</si>
  <si>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</si>
  <si>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</si>
  <si>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</si>
  <si>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</si>
  <si>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</si>
  <si>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</si>
  <si>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</si>
  <si>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</si>
  <si>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</si>
  <si>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</si>
  <si>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</si>
  <si>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</si>
  <si>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</si>
  <si>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</si>
  <si>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</si>
  <si>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</si>
  <si>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</si>
  <si>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</si>
  <si>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</si>
  <si>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</si>
  <si>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</si>
  <si>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</si>
  <si>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</si>
  <si>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</si>
  <si>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</si>
  <si>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</si>
  <si>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</si>
  <si>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</si>
  <si>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</si>
  <si>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</si>
  <si>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</si>
  <si>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</si>
  <si>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</si>
  <si>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</si>
  <si>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</si>
  <si>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</si>
  <si>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</si>
  <si>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</si>
  <si>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</si>
  <si>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</si>
  <si>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</si>
  <si>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</si>
  <si>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</si>
  <si>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</si>
  <si>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</si>
  <si>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</si>
  <si>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</si>
  <si>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</si>
  <si>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</si>
  <si>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</si>
  <si>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</si>
  <si>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</si>
  <si>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</si>
  <si>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</si>
  <si>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</si>
  <si>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</si>
  <si>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</si>
  <si>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</si>
  <si>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</si>
  <si>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</si>
  <si>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</si>
  <si>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</si>
  <si>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</si>
  <si>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</si>
  <si>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</si>
  <si>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</si>
  <si>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</si>
  <si>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</si>
  <si>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</si>
  <si>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</si>
  <si>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</si>
  <si>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</si>
  <si>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</si>
  <si>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</si>
  <si>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</si>
  <si>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</si>
  <si>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</si>
  <si>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</si>
  <si>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</si>
  <si>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</si>
  <si>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</si>
  <si>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</si>
  <si>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</si>
  <si>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</si>
  <si>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</si>
  <si>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</si>
  <si>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</si>
  <si>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</si>
  <si>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</si>
  <si>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</si>
  <si>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</si>
  <si>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</si>
  <si>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</si>
  <si>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</si>
  <si>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</si>
  <si>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</si>
  <si>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</si>
  <si>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</si>
  <si>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</si>
  <si>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</si>
  <si>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</si>
  <si>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</si>
  <si>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</si>
  <si>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</si>
  <si>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</si>
  <si>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</si>
  <si>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</si>
  <si>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</si>
  <si>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</si>
  <si>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</si>
  <si>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</si>
  <si>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</si>
  <si>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</si>
  <si>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</si>
  <si>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</si>
  <si>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</si>
  <si>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</si>
  <si>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</si>
  <si>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</si>
  <si>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</si>
  <si>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</si>
  <si>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</si>
  <si>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</si>
  <si>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</si>
  <si>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</si>
  <si>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</si>
  <si>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</si>
  <si>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</si>
  <si>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</si>
  <si>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</si>
  <si>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</si>
  <si>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</si>
  <si>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</si>
  <si>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</si>
  <si>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</si>
  <si>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</si>
  <si>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</si>
  <si>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</si>
  <si>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</si>
  <si>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</si>
  <si>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</si>
  <si>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</si>
  <si>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</si>
  <si>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</si>
  <si>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</si>
  <si>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</si>
  <si>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</si>
  <si>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</si>
  <si>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</si>
  <si>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</si>
  <si>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</si>
  <si>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</si>
  <si>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</si>
  <si>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</si>
  <si>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</si>
  <si>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</si>
  <si>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</si>
  <si>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</si>
  <si>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</si>
  <si>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</si>
  <si>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</si>
  <si>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</si>
  <si>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</si>
  <si>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</si>
  <si>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</si>
  <si>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</si>
  <si>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</si>
  <si>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</si>
  <si>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</si>
  <si>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</si>
  <si>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</si>
  <si>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</si>
  <si>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</si>
  <si>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</si>
  <si>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</si>
  <si>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</si>
  <si>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</si>
  <si>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</si>
  <si>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</si>
  <si>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</si>
  <si>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</si>
  <si>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</si>
  <si>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</si>
  <si>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</si>
  <si>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</si>
  <si>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</si>
  <si>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</si>
  <si>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</si>
  <si>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</si>
  <si>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</si>
  <si>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</si>
  <si>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</si>
  <si>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</si>
  <si>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</si>
  <si>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</si>
  <si>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</si>
  <si>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</si>
  <si>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</si>
  <si>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</si>
  <si>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</si>
  <si>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</si>
  <si>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</si>
  <si>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</si>
  <si>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</si>
  <si>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</si>
  <si>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</si>
  <si>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</si>
  <si>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</si>
  <si>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</si>
  <si>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</si>
  <si>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</si>
  <si>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</si>
  <si>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</si>
  <si>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</si>
  <si>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</si>
  <si>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</si>
  <si>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</si>
  <si>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</si>
  <si>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</si>
  <si>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</si>
  <si>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</si>
  <si>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</si>
  <si>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</si>
  <si>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</si>
  <si>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</si>
  <si>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</si>
  <si>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</si>
  <si>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</si>
  <si>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</si>
  <si>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</si>
  <si>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</si>
  <si>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</si>
  <si>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</si>
  <si>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</si>
  <si>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</si>
  <si>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</si>
  <si>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</si>
  <si>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</si>
  <si>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</si>
  <si>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</si>
  <si>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</si>
  <si>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</si>
  <si>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</si>
  <si>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</si>
  <si>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</si>
  <si>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</si>
  <si>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</si>
  <si>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</si>
  <si>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</si>
  <si>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</si>
  <si>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</si>
  <si>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</si>
  <si>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</si>
  <si>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</si>
  <si>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</si>
  <si>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</si>
  <si>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</si>
  <si>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</si>
  <si>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</si>
  <si>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</si>
  <si>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</si>
  <si>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</si>
  <si>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</si>
  <si>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</si>
  <si>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</si>
  <si>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</si>
  <si>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</si>
  <si>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</si>
  <si>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</si>
  <si>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</si>
  <si>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</si>
  <si>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</si>
  <si>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</si>
  <si>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</si>
  <si>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</si>
  <si>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</si>
  <si>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</si>
  <si>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</si>
  <si>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</si>
  <si>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</si>
  <si>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</si>
  <si>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</si>
  <si>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</si>
  <si>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</si>
  <si>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</si>
  <si>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</si>
  <si>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</si>
  <si>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</si>
  <si>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</si>
  <si>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</si>
  <si>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</si>
  <si>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</si>
  <si>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</si>
  <si>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</si>
  <si>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</si>
  <si>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</si>
  <si>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</si>
  <si>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</si>
  <si>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</si>
  <si>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</si>
  <si>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</si>
  <si>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</si>
  <si>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</si>
  <si>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</si>
  <si>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</si>
  <si>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</si>
  <si>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</si>
  <si>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</si>
  <si>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</si>
  <si>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</si>
  <si>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</si>
  <si>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</si>
  <si>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</si>
  <si>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</si>
  <si>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</si>
  <si>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</si>
  <si>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</si>
  <si>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</si>
  <si>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</si>
  <si>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</si>
  <si>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</si>
  <si>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</si>
  <si>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</si>
  <si>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</si>
  <si>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</si>
  <si>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</si>
  <si>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</si>
  <si>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</si>
  <si>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</si>
  <si>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</si>
  <si>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</si>
  <si>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</si>
  <si>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</si>
  <si>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</si>
  <si>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</si>
  <si>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</si>
  <si>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</si>
  <si>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</si>
  <si>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</si>
  <si>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</si>
  <si>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</si>
  <si>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</si>
  <si>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</si>
  <si>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</si>
  <si>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</si>
  <si>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</si>
  <si>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</si>
  <si>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</si>
  <si>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</si>
  <si>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</si>
  <si>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</si>
  <si>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</si>
  <si>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</si>
  <si>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</si>
  <si>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</si>
  <si>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</si>
  <si>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</si>
  <si>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</si>
  <si>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</si>
  <si>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</si>
  <si>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</si>
  <si>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</si>
  <si>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</si>
  <si>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</si>
  <si>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</si>
  <si>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</si>
  <si>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</si>
  <si>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</si>
  <si>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</si>
  <si>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</si>
  <si>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</si>
  <si>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</si>
  <si>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</si>
  <si>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</si>
  <si>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</si>
  <si>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</si>
  <si>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</si>
  <si>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</si>
  <si>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</si>
  <si>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</si>
  <si>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</si>
  <si>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</si>
  <si>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</si>
  <si>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</si>
  <si>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</si>
  <si>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</si>
  <si>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</si>
  <si>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</si>
  <si>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</si>
  <si>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</si>
  <si>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</si>
  <si>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</si>
  <si>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</si>
  <si>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</si>
  <si>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</si>
  <si>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</si>
  <si>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</si>
  <si>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</si>
  <si>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</si>
  <si>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</si>
  <si>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</si>
  <si>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</si>
  <si>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</si>
  <si>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</si>
  <si>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</si>
  <si>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</si>
  <si>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</si>
  <si>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</si>
  <si>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</si>
  <si>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</si>
  <si>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</si>
  <si>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</si>
  <si>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</si>
  <si>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</si>
  <si>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</si>
  <si>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</si>
  <si>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</si>
  <si>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</si>
  <si>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</si>
  <si>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</si>
  <si>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</si>
  <si>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</si>
  <si>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</si>
  <si>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</si>
  <si>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</si>
  <si>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</si>
  <si>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</si>
  <si>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</si>
  <si>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</si>
  <si>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</si>
  <si>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</si>
  <si>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</si>
  <si>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</si>
  <si>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</si>
  <si>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</si>
  <si>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</si>
  <si>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</si>
  <si>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</si>
  <si>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</si>
  <si>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</si>
  <si>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</si>
  <si>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</si>
  <si>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</si>
  <si>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</si>
  <si>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</si>
  <si>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</si>
  <si>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</si>
  <si>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</si>
  <si>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</si>
  <si>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</si>
  <si>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</si>
  <si>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</si>
  <si>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</si>
  <si>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</si>
  <si>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</si>
  <si>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</si>
  <si>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</si>
  <si>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</si>
  <si>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</si>
  <si>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</si>
  <si>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</si>
  <si>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</si>
  <si>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</si>
  <si>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</si>
  <si>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</si>
  <si>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</si>
  <si>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</si>
  <si>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</si>
  <si>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</si>
  <si>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</si>
  <si>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</si>
  <si>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</si>
  <si>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</si>
  <si>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</si>
  <si>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</si>
  <si>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</si>
  <si>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</si>
  <si>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</si>
  <si>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</si>
  <si>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</si>
  <si>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</si>
  <si>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</si>
  <si>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</si>
  <si>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</si>
  <si>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</si>
  <si>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</si>
  <si>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</si>
  <si>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</si>
  <si>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</si>
  <si>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</si>
  <si>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</si>
  <si>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</si>
  <si>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</si>
  <si>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</si>
  <si>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</si>
  <si>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</si>
  <si>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</si>
  <si>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</si>
  <si>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</si>
  <si>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</si>
  <si>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</si>
  <si>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</si>
  <si>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</si>
  <si>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</si>
  <si>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</si>
  <si>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</si>
  <si>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</si>
  <si>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</si>
  <si>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</si>
  <si>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</si>
  <si>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</si>
  <si>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</si>
  <si>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</si>
  <si>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</si>
  <si>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</si>
  <si>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</si>
  <si>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</si>
  <si>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</si>
  <si>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</si>
  <si>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</si>
  <si>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</si>
  <si>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</si>
  <si>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</si>
  <si>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</si>
  <si>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</si>
  <si>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</si>
  <si>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</si>
  <si>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</si>
  <si>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</si>
  <si>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</si>
  <si>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</si>
  <si>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</si>
  <si>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</si>
  <si>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</si>
  <si>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</si>
  <si>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</si>
  <si>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</si>
  <si>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</si>
  <si>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</si>
  <si>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</si>
  <si>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</si>
  <si>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</si>
  <si>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</si>
  <si>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</si>
  <si>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</si>
  <si>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</si>
  <si>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</si>
  <si>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</si>
  <si>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</si>
  <si>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</si>
  <si>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</si>
  <si>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</si>
  <si>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</si>
  <si>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</si>
  <si>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</si>
  <si>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</si>
  <si>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</si>
  <si>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</si>
  <si>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</si>
  <si>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</si>
  <si>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</si>
  <si>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</si>
  <si>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</si>
  <si>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</si>
  <si>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</si>
  <si>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</si>
  <si>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</si>
  <si>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</si>
  <si>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</si>
  <si>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</si>
  <si>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</si>
  <si>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</si>
  <si>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</si>
  <si>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</si>
  <si>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</si>
  <si>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</si>
  <si>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</si>
  <si>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</si>
  <si>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</si>
  <si>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</si>
  <si>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</si>
  <si>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</si>
  <si>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</si>
  <si>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</si>
  <si>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</si>
  <si>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</si>
  <si>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</si>
  <si>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</si>
  <si>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</si>
  <si>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</si>
  <si>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</si>
  <si>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</si>
  <si>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</si>
  <si>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</si>
  <si>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</si>
  <si>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</si>
  <si>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</si>
  <si>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</si>
  <si>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</si>
  <si>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</si>
  <si>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</si>
  <si>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</si>
  <si>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</si>
  <si>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</si>
  <si>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</si>
  <si>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</si>
  <si>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</si>
  <si>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</si>
  <si>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</si>
  <si>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</si>
  <si>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</si>
  <si>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</si>
  <si>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</si>
  <si>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</si>
  <si>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</si>
  <si>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</si>
  <si>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</si>
  <si>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猪俣</t>
  </si>
  <si>
    <t>浩一</t>
  </si>
  <si>
    <t>いのまた</t>
  </si>
  <si>
    <t>こういち</t>
  </si>
  <si>
    <t>八木　範夫</t>
  </si>
  <si>
    <t>226</t>
    <phoneticPr fontId="2"/>
  </si>
  <si>
    <t>0025</t>
    <phoneticPr fontId="2"/>
  </si>
  <si>
    <t>横浜市緑区十日市場町1501-42</t>
    <rPh sb="0" eb="3">
      <t>ヨコハマシ</t>
    </rPh>
    <rPh sb="3" eb="5">
      <t>ミドリク</t>
    </rPh>
    <rPh sb="5" eb="7">
      <t>トオカ</t>
    </rPh>
    <rPh sb="7" eb="9">
      <t>イチバ</t>
    </rPh>
    <rPh sb="9" eb="10">
      <t>チョウ</t>
    </rPh>
    <phoneticPr fontId="2"/>
  </si>
  <si>
    <t>045</t>
    <phoneticPr fontId="2"/>
  </si>
  <si>
    <t>981</t>
    <phoneticPr fontId="2"/>
  </si>
  <si>
    <t>0360</t>
    <phoneticPr fontId="2"/>
  </si>
  <si>
    <t>045</t>
    <phoneticPr fontId="2"/>
  </si>
  <si>
    <t>983</t>
    <phoneticPr fontId="2"/>
  </si>
  <si>
    <t>6432</t>
    <phoneticPr fontId="2"/>
  </si>
  <si>
    <t>山岸</t>
    <rPh sb="0" eb="2">
      <t>ヤマギシ</t>
    </rPh>
    <phoneticPr fontId="2"/>
  </si>
  <si>
    <t>尚江</t>
    <rPh sb="0" eb="2">
      <t>ナオエ</t>
    </rPh>
    <phoneticPr fontId="2"/>
  </si>
  <si>
    <t>やまぎし</t>
    <phoneticPr fontId="2"/>
  </si>
  <si>
    <t>なおえ</t>
    <phoneticPr fontId="2"/>
  </si>
  <si>
    <t>小池</t>
    <rPh sb="0" eb="2">
      <t>コイケ</t>
    </rPh>
    <phoneticPr fontId="2"/>
  </si>
  <si>
    <t>美穏</t>
    <rPh sb="0" eb="1">
      <t>ミ</t>
    </rPh>
    <rPh sb="1" eb="2">
      <t>オン</t>
    </rPh>
    <phoneticPr fontId="2"/>
  </si>
  <si>
    <t>みおん</t>
    <phoneticPr fontId="2"/>
  </si>
  <si>
    <t>小山</t>
    <rPh sb="0" eb="2">
      <t>コヤマ</t>
    </rPh>
    <phoneticPr fontId="2"/>
  </si>
  <si>
    <t>瑠杏</t>
    <rPh sb="0" eb="1">
      <t>ル</t>
    </rPh>
    <rPh sb="1" eb="2">
      <t>アンズ</t>
    </rPh>
    <phoneticPr fontId="2"/>
  </si>
  <si>
    <t>こやま</t>
    <phoneticPr fontId="2"/>
  </si>
  <si>
    <t>るあん</t>
    <phoneticPr fontId="2"/>
  </si>
  <si>
    <t>前田</t>
    <rPh sb="0" eb="2">
      <t>マエダ</t>
    </rPh>
    <phoneticPr fontId="2"/>
  </si>
  <si>
    <t>紗和</t>
    <rPh sb="0" eb="2">
      <t>サワ</t>
    </rPh>
    <phoneticPr fontId="2"/>
  </si>
  <si>
    <t>まえだ</t>
    <phoneticPr fontId="2"/>
  </si>
  <si>
    <t>さわ</t>
    <phoneticPr fontId="2"/>
  </si>
  <si>
    <t>友利</t>
    <rPh sb="0" eb="2">
      <t>トモリ</t>
    </rPh>
    <phoneticPr fontId="2"/>
  </si>
  <si>
    <t>心南</t>
    <rPh sb="0" eb="1">
      <t>ココロ</t>
    </rPh>
    <rPh sb="1" eb="2">
      <t>ミナミ</t>
    </rPh>
    <phoneticPr fontId="2"/>
  </si>
  <si>
    <t>ともり</t>
    <phoneticPr fontId="2"/>
  </si>
  <si>
    <t>ここな</t>
    <phoneticPr fontId="2"/>
  </si>
  <si>
    <t>西ケ谷</t>
    <rPh sb="0" eb="3">
      <t>ニシガヤ</t>
    </rPh>
    <phoneticPr fontId="2"/>
  </si>
  <si>
    <t>百合子</t>
    <rPh sb="0" eb="3">
      <t>ユリコ</t>
    </rPh>
    <phoneticPr fontId="2"/>
  </si>
  <si>
    <t>にしがや</t>
    <phoneticPr fontId="2"/>
  </si>
  <si>
    <t>ゆりこ</t>
    <phoneticPr fontId="2"/>
  </si>
  <si>
    <t>鈴木</t>
    <rPh sb="0" eb="2">
      <t>スズキ</t>
    </rPh>
    <phoneticPr fontId="2"/>
  </si>
  <si>
    <t>夢</t>
    <rPh sb="0" eb="1">
      <t>ユメ</t>
    </rPh>
    <phoneticPr fontId="2"/>
  </si>
  <si>
    <t>すずき</t>
    <phoneticPr fontId="2"/>
  </si>
  <si>
    <t>のん</t>
    <phoneticPr fontId="2"/>
  </si>
  <si>
    <t>浅沼</t>
    <rPh sb="0" eb="2">
      <t>アサヌマ</t>
    </rPh>
    <phoneticPr fontId="2"/>
  </si>
  <si>
    <t>寿美</t>
    <rPh sb="0" eb="1">
      <t>コト</t>
    </rPh>
    <rPh sb="1" eb="2">
      <t>ミ</t>
    </rPh>
    <phoneticPr fontId="2"/>
  </si>
  <si>
    <t>あさぬま</t>
  </si>
  <si>
    <t>ことみ</t>
  </si>
  <si>
    <t>野路</t>
    <rPh sb="0" eb="2">
      <t>ノジ</t>
    </rPh>
    <phoneticPr fontId="2"/>
  </si>
  <si>
    <t>悠稀</t>
    <rPh sb="0" eb="1">
      <t>ユウ</t>
    </rPh>
    <rPh sb="1" eb="2">
      <t>キ</t>
    </rPh>
    <phoneticPr fontId="2"/>
  </si>
  <si>
    <t>のじ</t>
  </si>
  <si>
    <t>ゆうき</t>
  </si>
  <si>
    <t>大谷</t>
    <rPh sb="0" eb="2">
      <t>オオタニ</t>
    </rPh>
    <phoneticPr fontId="2"/>
  </si>
  <si>
    <t>優莉奈</t>
    <rPh sb="0" eb="1">
      <t>ユウ</t>
    </rPh>
    <rPh sb="1" eb="2">
      <t>リ</t>
    </rPh>
    <rPh sb="2" eb="3">
      <t>ナ</t>
    </rPh>
    <phoneticPr fontId="2"/>
  </si>
  <si>
    <t>おおたに</t>
    <phoneticPr fontId="2"/>
  </si>
  <si>
    <t>ゆりな</t>
    <phoneticPr fontId="2"/>
  </si>
  <si>
    <t>加治</t>
    <rPh sb="0" eb="2">
      <t>カジ</t>
    </rPh>
    <phoneticPr fontId="2"/>
  </si>
  <si>
    <t>遥華</t>
    <rPh sb="0" eb="2">
      <t>ハルカ</t>
    </rPh>
    <phoneticPr fontId="2"/>
  </si>
  <si>
    <t>かじ</t>
    <phoneticPr fontId="2"/>
  </si>
  <si>
    <t>はるか</t>
    <phoneticPr fontId="2"/>
  </si>
  <si>
    <t>寺井</t>
    <rPh sb="0" eb="2">
      <t>テライ</t>
    </rPh>
    <phoneticPr fontId="2"/>
  </si>
  <si>
    <t>さくら</t>
    <phoneticPr fontId="2"/>
  </si>
  <si>
    <t>てらい</t>
    <phoneticPr fontId="2"/>
  </si>
  <si>
    <t>佐久間</t>
    <rPh sb="0" eb="3">
      <t>サクマ</t>
    </rPh>
    <phoneticPr fontId="2"/>
  </si>
  <si>
    <t>はつ葉</t>
    <rPh sb="2" eb="3">
      <t>ハ</t>
    </rPh>
    <phoneticPr fontId="2"/>
  </si>
  <si>
    <t>さくま</t>
    <phoneticPr fontId="2"/>
  </si>
  <si>
    <t>はつは</t>
    <phoneticPr fontId="2"/>
  </si>
  <si>
    <t>こいけ</t>
    <phoneticPr fontId="2"/>
  </si>
  <si>
    <t>岩崎</t>
    <rPh sb="0" eb="2">
      <t>イワサキ</t>
    </rPh>
    <phoneticPr fontId="2"/>
  </si>
  <si>
    <t>楓夏</t>
    <rPh sb="0" eb="2">
      <t>フウカ</t>
    </rPh>
    <phoneticPr fontId="2"/>
  </si>
  <si>
    <t>いわさき</t>
    <phoneticPr fontId="2"/>
  </si>
  <si>
    <t>ふうか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</si>
</sst>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552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552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552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552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552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552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552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552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552</v>
      </c>
      <c r="C11" s="19">
        <v>1</v>
      </c>
      <c r="D11" s="19" t="s">
        <v>553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552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552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552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552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552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552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552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552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552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552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552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552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552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552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552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552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552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552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552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552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552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552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552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552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552</v>
      </c>
      <c r="C36" s="19">
        <v>1</v>
      </c>
      <c r="D36" s="19" t="s">
        <v>554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552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552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552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552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552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552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552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552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552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552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552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552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552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552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552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552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552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552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552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552</v>
      </c>
      <c r="C56" s="10">
        <v>1</v>
      </c>
      <c r="D56" s="10" t="s">
        <v>555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552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552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552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552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552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552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552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552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552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552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552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552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552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552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552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552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552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552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552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552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552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552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552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552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552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552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552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552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552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552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552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552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552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552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552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552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552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552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552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552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552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552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552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552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552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552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552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552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552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552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552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552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552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552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552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552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552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552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552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552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552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552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552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552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552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552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552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552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552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552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552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552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552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552</v>
      </c>
      <c r="C130" s="10">
        <v>1</v>
      </c>
      <c r="E130" s="10" t="s">
        <v>556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552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552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552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552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552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552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552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552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552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552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552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552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552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552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552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552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552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552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552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552</v>
      </c>
      <c r="C150" s="10">
        <v>1</v>
      </c>
      <c r="D150" s="10" t="s">
        <v>557</v>
      </c>
      <c r="E150" s="10" t="s">
        <v>179</v>
      </c>
      <c r="F150" s="23" t="s">
        <v>558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552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552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552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552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552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552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552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552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552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552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552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552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552</v>
      </c>
      <c r="C163" s="10">
        <v>1</v>
      </c>
      <c r="D163" s="10" t="s">
        <v>193</v>
      </c>
      <c r="E163" s="10" t="s">
        <v>559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552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552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552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552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552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552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552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552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552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552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552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552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552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552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552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552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552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552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552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552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560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560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560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560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560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560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560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560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560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560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560</v>
      </c>
      <c r="C194" s="10">
        <v>2</v>
      </c>
      <c r="E194" s="10" t="s">
        <v>585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560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560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560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560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560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560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560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560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560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560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560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560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560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560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560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560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560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560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560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560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560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560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560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560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560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560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560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560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560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560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560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560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560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560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560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560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560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560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560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560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560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560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560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560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560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560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560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561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561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561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561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561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561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561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561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561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561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561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561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561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561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561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561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561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561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561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561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561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561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561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561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561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561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561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561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561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561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561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561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561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561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561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561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561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561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561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561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561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562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562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562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562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562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562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562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562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562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562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562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562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562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562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562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562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562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562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562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562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562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562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562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562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562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562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562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562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562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562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562</v>
      </c>
      <c r="C313" s="10">
        <v>4</v>
      </c>
      <c r="D313" s="10" t="s">
        <v>563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562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562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562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562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562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564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564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564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564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564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564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564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564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564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564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564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564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564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564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564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564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564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564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564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564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564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564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564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564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564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564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564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564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564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564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564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564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564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564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564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564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564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564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564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564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564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564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564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564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564</v>
      </c>
      <c r="C363" s="10">
        <v>5</v>
      </c>
      <c r="D363" s="10" t="s">
        <v>565</v>
      </c>
      <c r="E363" s="10" t="s">
        <v>408</v>
      </c>
      <c r="F363" s="23" t="s">
        <v>558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564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564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564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564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564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564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564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564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564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564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564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564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564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566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566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566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566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566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566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566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566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566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566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566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566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566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566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566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566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566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566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566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566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566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566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566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566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566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566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566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566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566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566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566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566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566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566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566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567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567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567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567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567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567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567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567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567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567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567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567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567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567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567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567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567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567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567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567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567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567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567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567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567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567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567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567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567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567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567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567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567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567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567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567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567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567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567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567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567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567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567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567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567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568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568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568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568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568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568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568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568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568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568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568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568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568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568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568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568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568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568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568</v>
      </c>
      <c r="C475" s="10">
        <v>8</v>
      </c>
      <c r="E475" s="10" t="s">
        <v>569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568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568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568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568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568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568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568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568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125" defaultRowHeight="13.5"/>
  <cols>
    <col min="1" max="1" width="7.875" style="3" customWidth="1"/>
    <col min="2" max="16384" width="2.125" style="3"/>
  </cols>
  <sheetData>
    <row r="1" spans="1:41" ht="42" customHeight="1" thickBot="1">
      <c r="B1" s="65" t="s">
        <v>670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574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575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576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577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578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579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573</v>
      </c>
      <c r="AI13" s="117"/>
      <c r="AJ13" s="130" t="s">
        <v>570</v>
      </c>
      <c r="AK13" s="130"/>
      <c r="AL13" s="130"/>
      <c r="AM13" s="130"/>
      <c r="AN13" s="117" t="s">
        <v>573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572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571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571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580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584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583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581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582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659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664</v>
      </c>
      <c r="G37" s="63"/>
      <c r="H37" s="62"/>
      <c r="I37" s="62"/>
      <c r="J37" s="63" t="s">
        <v>660</v>
      </c>
      <c r="K37" s="63"/>
      <c r="L37" s="62"/>
      <c r="M37" s="62"/>
      <c r="N37" s="63" t="s">
        <v>661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574</v>
      </c>
      <c r="B39" s="57" t="s">
        <v>671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662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663</v>
      </c>
      <c r="AM39" s="61"/>
    </row>
    <row r="40" spans="1:43" ht="10.9" customHeight="1"/>
    <row r="41" spans="1:43" ht="24" customHeight="1">
      <c r="A41" s="49" t="s">
        <v>577</v>
      </c>
      <c r="B41" s="57" t="s">
        <v>671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662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663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9" zoomScaleNormal="100" zoomScaleSheetLayoutView="100" workbookViewId="0">
      <selection activeCell="AL34" sqref="AL34"/>
    </sheetView>
  </sheetViews>
  <sheetFormatPr defaultColWidth="2.125" defaultRowHeight="13.5"/>
  <cols>
    <col min="1" max="1" width="7.875" style="3" customWidth="1"/>
    <col min="2" max="16384" width="2.1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574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575</v>
      </c>
      <c r="M2" s="68"/>
      <c r="N2" s="68"/>
      <c r="O2" s="68"/>
      <c r="P2" s="68"/>
      <c r="Q2" s="68"/>
      <c r="R2" s="68"/>
      <c r="S2" s="69">
        <v>1197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576</v>
      </c>
      <c r="C3" s="78"/>
      <c r="D3" s="78"/>
      <c r="E3" s="79"/>
      <c r="F3" s="260" t="str">
        <f>IF(S2="","",VLOOKUP(S2,チーム番号!A2:E501,5,FALSE))</f>
        <v>横浜市立十日市場中学校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680</v>
      </c>
      <c r="AC4" s="106"/>
      <c r="AD4" s="106"/>
      <c r="AE4" s="106"/>
      <c r="AF4" s="4" t="s">
        <v>3</v>
      </c>
      <c r="AG4" s="106" t="s">
        <v>681</v>
      </c>
      <c r="AH4" s="106"/>
      <c r="AI4" s="106"/>
      <c r="AJ4" s="106"/>
      <c r="AK4" s="4" t="s">
        <v>3</v>
      </c>
      <c r="AL4" s="106" t="s">
        <v>682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679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677</v>
      </c>
      <c r="G6" s="123"/>
      <c r="H6" s="24" t="s">
        <v>13</v>
      </c>
      <c r="I6" s="124" t="s">
        <v>678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683</v>
      </c>
      <c r="AC6" s="89"/>
      <c r="AD6" s="89"/>
      <c r="AE6" s="89"/>
      <c r="AF6" s="25" t="s">
        <v>3</v>
      </c>
      <c r="AG6" s="89" t="s">
        <v>684</v>
      </c>
      <c r="AH6" s="89"/>
      <c r="AI6" s="89"/>
      <c r="AJ6" s="89"/>
      <c r="AK6" s="25" t="s">
        <v>3</v>
      </c>
      <c r="AL6" s="89" t="s">
        <v>685</v>
      </c>
      <c r="AM6" s="89"/>
      <c r="AN6" s="89"/>
      <c r="AO6" s="90"/>
    </row>
    <row r="7" spans="1:41" s="2" customFormat="1" ht="30" customHeight="1" thickBot="1">
      <c r="A7" s="66" t="s">
        <v>577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578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579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13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3</v>
      </c>
      <c r="AG11" s="276"/>
      <c r="AH11" s="276"/>
      <c r="AI11" s="276"/>
      <c r="AJ11" s="276"/>
      <c r="AK11" s="52" t="s">
        <v>3</v>
      </c>
      <c r="AL11" s="276"/>
      <c r="AM11" s="276"/>
      <c r="AN11" s="276"/>
      <c r="AO11" s="277"/>
    </row>
    <row r="12" spans="1:41" ht="13.5" customHeight="1">
      <c r="B12" s="281" t="s">
        <v>0</v>
      </c>
      <c r="C12" s="282"/>
      <c r="D12" s="282"/>
      <c r="E12" s="283"/>
      <c r="F12" s="284" t="s">
        <v>674</v>
      </c>
      <c r="G12" s="285"/>
      <c r="H12" s="285"/>
      <c r="I12" s="285"/>
      <c r="J12" s="285"/>
      <c r="K12" s="285" t="s">
        <v>675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688</v>
      </c>
      <c r="AA12" s="285"/>
      <c r="AB12" s="285"/>
      <c r="AC12" s="285"/>
      <c r="AD12" s="285"/>
      <c r="AE12" s="285" t="s">
        <v>689</v>
      </c>
      <c r="AF12" s="285"/>
      <c r="AG12" s="285"/>
      <c r="AH12" s="285"/>
      <c r="AI12" s="286"/>
      <c r="AJ12" s="290" t="s">
        <v>545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672</v>
      </c>
      <c r="G13" s="269"/>
      <c r="H13" s="269"/>
      <c r="I13" s="269"/>
      <c r="J13" s="297"/>
      <c r="K13" s="269" t="s">
        <v>673</v>
      </c>
      <c r="L13" s="269"/>
      <c r="M13" s="269"/>
      <c r="N13" s="269"/>
      <c r="O13" s="270"/>
      <c r="P13" s="55" t="s">
        <v>544</v>
      </c>
      <c r="Q13" s="299" t="s">
        <v>665</v>
      </c>
      <c r="R13" s="299"/>
      <c r="S13" s="299"/>
      <c r="T13" s="299"/>
      <c r="U13" s="300"/>
      <c r="V13" s="287" t="s">
        <v>7</v>
      </c>
      <c r="W13" s="288"/>
      <c r="X13" s="288"/>
      <c r="Y13" s="289"/>
      <c r="Z13" s="296" t="s">
        <v>686</v>
      </c>
      <c r="AA13" s="269"/>
      <c r="AB13" s="269"/>
      <c r="AC13" s="269"/>
      <c r="AD13" s="297"/>
      <c r="AE13" s="269" t="s">
        <v>687</v>
      </c>
      <c r="AF13" s="269"/>
      <c r="AG13" s="269"/>
      <c r="AH13" s="269"/>
      <c r="AI13" s="270"/>
      <c r="AJ13" s="56" t="s">
        <v>544</v>
      </c>
      <c r="AK13" s="299" t="s">
        <v>667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666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668</v>
      </c>
      <c r="AL14" s="301"/>
      <c r="AM14" s="301"/>
      <c r="AN14" s="301"/>
      <c r="AO14" s="302"/>
    </row>
    <row r="15" spans="1:41" ht="13.5" customHeight="1">
      <c r="B15" s="281" t="s">
        <v>0</v>
      </c>
      <c r="C15" s="282"/>
      <c r="D15" s="282"/>
      <c r="E15" s="283"/>
      <c r="F15" s="284" t="s">
        <v>739</v>
      </c>
      <c r="G15" s="285"/>
      <c r="H15" s="285"/>
      <c r="I15" s="285"/>
      <c r="J15" s="285"/>
      <c r="K15" s="285" t="s">
        <v>740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0</v>
      </c>
      <c r="W15" s="282"/>
      <c r="X15" s="282"/>
      <c r="Y15" s="283"/>
      <c r="Z15" s="284" t="s">
        <v>736</v>
      </c>
      <c r="AA15" s="285"/>
      <c r="AB15" s="285"/>
      <c r="AC15" s="285"/>
      <c r="AD15" s="285"/>
      <c r="AE15" s="285" t="s">
        <v>692</v>
      </c>
      <c r="AF15" s="285"/>
      <c r="AG15" s="285"/>
      <c r="AH15" s="285"/>
      <c r="AI15" s="295"/>
      <c r="AJ15" s="293" t="s">
        <v>657</v>
      </c>
      <c r="AK15" s="293"/>
      <c r="AL15" s="293"/>
      <c r="AM15" s="293"/>
      <c r="AN15" s="293"/>
      <c r="AO15" s="294"/>
    </row>
    <row r="16" spans="1:41" ht="15" customHeight="1">
      <c r="B16" s="287" t="s">
        <v>8</v>
      </c>
      <c r="C16" s="288"/>
      <c r="D16" s="288"/>
      <c r="E16" s="288"/>
      <c r="F16" s="296" t="s">
        <v>737</v>
      </c>
      <c r="G16" s="269"/>
      <c r="H16" s="269"/>
      <c r="I16" s="269"/>
      <c r="J16" s="297"/>
      <c r="K16" s="269" t="s">
        <v>738</v>
      </c>
      <c r="L16" s="269"/>
      <c r="M16" s="269"/>
      <c r="N16" s="269"/>
      <c r="O16" s="270"/>
      <c r="P16" s="55" t="s">
        <v>544</v>
      </c>
      <c r="Q16" s="299" t="s">
        <v>669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690</v>
      </c>
      <c r="AA16" s="269"/>
      <c r="AB16" s="269"/>
      <c r="AC16" s="269"/>
      <c r="AD16" s="297"/>
      <c r="AE16" s="269" t="s">
        <v>691</v>
      </c>
      <c r="AF16" s="269"/>
      <c r="AG16" s="269"/>
      <c r="AH16" s="269"/>
      <c r="AI16" s="303"/>
      <c r="AJ16" s="304">
        <v>21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665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572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11</v>
      </c>
      <c r="C20" s="185"/>
      <c r="D20" s="188" t="s">
        <v>12</v>
      </c>
      <c r="E20" s="188"/>
      <c r="F20" s="190" t="s">
        <v>0</v>
      </c>
      <c r="G20" s="191"/>
      <c r="H20" s="191"/>
      <c r="I20" s="191"/>
      <c r="J20" s="191"/>
      <c r="K20" s="191" t="s">
        <v>0</v>
      </c>
      <c r="L20" s="191"/>
      <c r="M20" s="191"/>
      <c r="N20" s="191"/>
      <c r="O20" s="192"/>
      <c r="P20" s="177" t="s">
        <v>571</v>
      </c>
      <c r="Q20" s="178"/>
      <c r="R20" s="255" t="s">
        <v>15</v>
      </c>
      <c r="S20" s="256"/>
      <c r="T20" s="255" t="s">
        <v>16</v>
      </c>
      <c r="U20" s="258"/>
      <c r="V20" s="184" t="s">
        <v>11</v>
      </c>
      <c r="W20" s="185"/>
      <c r="X20" s="188" t="s">
        <v>12</v>
      </c>
      <c r="Y20" s="188"/>
      <c r="Z20" s="190" t="s">
        <v>0</v>
      </c>
      <c r="AA20" s="191"/>
      <c r="AB20" s="191"/>
      <c r="AC20" s="191"/>
      <c r="AD20" s="191"/>
      <c r="AE20" s="191" t="s">
        <v>0</v>
      </c>
      <c r="AF20" s="191"/>
      <c r="AG20" s="191"/>
      <c r="AH20" s="191"/>
      <c r="AI20" s="192"/>
      <c r="AJ20" s="177" t="s">
        <v>571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736</v>
      </c>
      <c r="G22" s="203"/>
      <c r="H22" s="203"/>
      <c r="I22" s="203"/>
      <c r="J22" s="203"/>
      <c r="K22" s="203" t="s">
        <v>692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723</v>
      </c>
      <c r="AA22" s="203"/>
      <c r="AB22" s="203"/>
      <c r="AC22" s="203"/>
      <c r="AD22" s="203"/>
      <c r="AE22" s="203" t="s">
        <v>724</v>
      </c>
      <c r="AF22" s="203"/>
      <c r="AG22" s="203"/>
      <c r="AH22" s="203"/>
      <c r="AI22" s="204"/>
      <c r="AJ22" s="200">
        <v>3</v>
      </c>
      <c r="AK22" s="200"/>
      <c r="AL22" s="205">
        <v>154</v>
      </c>
      <c r="AM22" s="206"/>
      <c r="AN22" s="251" t="s">
        <v>580</v>
      </c>
      <c r="AO22" s="252"/>
    </row>
    <row r="23" spans="2:41" ht="30" customHeight="1">
      <c r="B23" s="198"/>
      <c r="C23" s="199"/>
      <c r="D23" s="201"/>
      <c r="E23" s="201"/>
      <c r="F23" s="217" t="s">
        <v>690</v>
      </c>
      <c r="G23" s="218"/>
      <c r="H23" s="218"/>
      <c r="I23" s="218"/>
      <c r="J23" s="218"/>
      <c r="K23" s="218" t="s">
        <v>691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721</v>
      </c>
      <c r="AA23" s="218"/>
      <c r="AB23" s="218"/>
      <c r="AC23" s="218"/>
      <c r="AD23" s="218"/>
      <c r="AE23" s="218" t="s">
        <v>722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695</v>
      </c>
      <c r="G24" s="171"/>
      <c r="H24" s="171"/>
      <c r="I24" s="171"/>
      <c r="J24" s="171"/>
      <c r="K24" s="171" t="s">
        <v>696</v>
      </c>
      <c r="L24" s="171"/>
      <c r="M24" s="171"/>
      <c r="N24" s="171"/>
      <c r="O24" s="172"/>
      <c r="P24" s="212">
        <v>3</v>
      </c>
      <c r="Q24" s="212"/>
      <c r="R24" s="214">
        <v>161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715</v>
      </c>
      <c r="AA24" s="171"/>
      <c r="AB24" s="171"/>
      <c r="AC24" s="171"/>
      <c r="AD24" s="171"/>
      <c r="AE24" s="171" t="s">
        <v>716</v>
      </c>
      <c r="AF24" s="171"/>
      <c r="AG24" s="171"/>
      <c r="AH24" s="171"/>
      <c r="AI24" s="172"/>
      <c r="AJ24" s="212">
        <v>3</v>
      </c>
      <c r="AK24" s="212"/>
      <c r="AL24" s="214">
        <v>162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693</v>
      </c>
      <c r="G25" s="225"/>
      <c r="H25" s="225"/>
      <c r="I25" s="225"/>
      <c r="J25" s="225"/>
      <c r="K25" s="225" t="s">
        <v>694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713</v>
      </c>
      <c r="AA25" s="225"/>
      <c r="AB25" s="225"/>
      <c r="AC25" s="225"/>
      <c r="AD25" s="225"/>
      <c r="AE25" s="225" t="s">
        <v>714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699</v>
      </c>
      <c r="G26" s="171"/>
      <c r="H26" s="171"/>
      <c r="I26" s="171"/>
      <c r="J26" s="171"/>
      <c r="K26" s="171" t="s">
        <v>700</v>
      </c>
      <c r="L26" s="171"/>
      <c r="M26" s="171"/>
      <c r="N26" s="171"/>
      <c r="O26" s="172"/>
      <c r="P26" s="212">
        <v>3</v>
      </c>
      <c r="Q26" s="212"/>
      <c r="R26" s="214">
        <v>156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719</v>
      </c>
      <c r="AA26" s="171"/>
      <c r="AB26" s="171"/>
      <c r="AC26" s="171"/>
      <c r="AD26" s="171"/>
      <c r="AE26" s="171" t="s">
        <v>720</v>
      </c>
      <c r="AF26" s="171"/>
      <c r="AG26" s="171"/>
      <c r="AH26" s="171"/>
      <c r="AI26" s="172"/>
      <c r="AJ26" s="212">
        <v>3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697</v>
      </c>
      <c r="G27" s="225"/>
      <c r="H27" s="225"/>
      <c r="I27" s="225"/>
      <c r="J27" s="225"/>
      <c r="K27" s="225" t="s">
        <v>698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717</v>
      </c>
      <c r="AA27" s="225"/>
      <c r="AB27" s="225"/>
      <c r="AC27" s="225"/>
      <c r="AD27" s="225"/>
      <c r="AE27" s="225" t="s">
        <v>718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703</v>
      </c>
      <c r="G28" s="171"/>
      <c r="H28" s="171"/>
      <c r="I28" s="171"/>
      <c r="J28" s="171"/>
      <c r="K28" s="171" t="s">
        <v>704</v>
      </c>
      <c r="L28" s="171"/>
      <c r="M28" s="171"/>
      <c r="N28" s="171"/>
      <c r="O28" s="172"/>
      <c r="P28" s="212">
        <v>3</v>
      </c>
      <c r="Q28" s="212"/>
      <c r="R28" s="214">
        <v>163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727</v>
      </c>
      <c r="AA28" s="171"/>
      <c r="AB28" s="171"/>
      <c r="AC28" s="171"/>
      <c r="AD28" s="171"/>
      <c r="AE28" s="171" t="s">
        <v>728</v>
      </c>
      <c r="AF28" s="171"/>
      <c r="AG28" s="171"/>
      <c r="AH28" s="171"/>
      <c r="AI28" s="172"/>
      <c r="AJ28" s="212">
        <v>3</v>
      </c>
      <c r="AK28" s="212"/>
      <c r="AL28" s="214">
        <v>158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701</v>
      </c>
      <c r="G29" s="225"/>
      <c r="H29" s="225"/>
      <c r="I29" s="225"/>
      <c r="J29" s="225"/>
      <c r="K29" s="225" t="s">
        <v>702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725</v>
      </c>
      <c r="AA29" s="225"/>
      <c r="AB29" s="225"/>
      <c r="AC29" s="225"/>
      <c r="AD29" s="225"/>
      <c r="AE29" s="225" t="s">
        <v>726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707</v>
      </c>
      <c r="G30" s="171"/>
      <c r="H30" s="171"/>
      <c r="I30" s="171"/>
      <c r="J30" s="171"/>
      <c r="K30" s="171" t="s">
        <v>708</v>
      </c>
      <c r="L30" s="171"/>
      <c r="M30" s="171"/>
      <c r="N30" s="171"/>
      <c r="O30" s="172"/>
      <c r="P30" s="212">
        <v>3</v>
      </c>
      <c r="Q30" s="212"/>
      <c r="R30" s="214">
        <v>150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731</v>
      </c>
      <c r="AA30" s="171"/>
      <c r="AB30" s="171"/>
      <c r="AC30" s="171"/>
      <c r="AD30" s="171"/>
      <c r="AE30" s="171" t="s">
        <v>730</v>
      </c>
      <c r="AF30" s="171"/>
      <c r="AG30" s="171"/>
      <c r="AH30" s="171"/>
      <c r="AI30" s="172"/>
      <c r="AJ30" s="212">
        <v>3</v>
      </c>
      <c r="AK30" s="212"/>
      <c r="AL30" s="214">
        <v>158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705</v>
      </c>
      <c r="G31" s="225"/>
      <c r="H31" s="225"/>
      <c r="I31" s="225"/>
      <c r="J31" s="225"/>
      <c r="K31" s="225" t="s">
        <v>706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729</v>
      </c>
      <c r="AA31" s="225"/>
      <c r="AB31" s="225"/>
      <c r="AC31" s="225"/>
      <c r="AD31" s="225"/>
      <c r="AE31" s="225" t="s">
        <v>730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711</v>
      </c>
      <c r="G32" s="171"/>
      <c r="H32" s="171"/>
      <c r="I32" s="171"/>
      <c r="J32" s="171"/>
      <c r="K32" s="171" t="s">
        <v>712</v>
      </c>
      <c r="L32" s="171"/>
      <c r="M32" s="171"/>
      <c r="N32" s="171"/>
      <c r="O32" s="172"/>
      <c r="P32" s="212">
        <v>2</v>
      </c>
      <c r="Q32" s="212"/>
      <c r="R32" s="214">
        <v>158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734</v>
      </c>
      <c r="AA32" s="171"/>
      <c r="AB32" s="171"/>
      <c r="AC32" s="171"/>
      <c r="AD32" s="171"/>
      <c r="AE32" s="171" t="s">
        <v>735</v>
      </c>
      <c r="AF32" s="171"/>
      <c r="AG32" s="171"/>
      <c r="AH32" s="171"/>
      <c r="AI32" s="172"/>
      <c r="AJ32" s="212">
        <v>3</v>
      </c>
      <c r="AK32" s="212"/>
      <c r="AL32" s="214">
        <v>147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709</v>
      </c>
      <c r="G33" s="162"/>
      <c r="H33" s="162"/>
      <c r="I33" s="162"/>
      <c r="J33" s="162"/>
      <c r="K33" s="162" t="s">
        <v>710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732</v>
      </c>
      <c r="AA33" s="162"/>
      <c r="AB33" s="162"/>
      <c r="AC33" s="162"/>
      <c r="AD33" s="162"/>
      <c r="AE33" s="162" t="s">
        <v>733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584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583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581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582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659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664</v>
      </c>
      <c r="G39" s="63"/>
      <c r="H39" s="62">
        <v>4</v>
      </c>
      <c r="I39" s="62"/>
      <c r="J39" s="63" t="s">
        <v>660</v>
      </c>
      <c r="K39" s="63"/>
      <c r="L39" s="62">
        <v>26</v>
      </c>
      <c r="M39" s="62"/>
      <c r="N39" s="63" t="s">
        <v>661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574</v>
      </c>
      <c r="B41" s="57" t="s">
        <v>671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662</v>
      </c>
      <c r="U41" s="58"/>
      <c r="V41" s="58"/>
      <c r="W41" s="58"/>
      <c r="X41" s="59" t="s">
        <v>676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663</v>
      </c>
      <c r="AM41" s="61"/>
    </row>
    <row r="42" spans="1:43" ht="10.9" customHeight="1"/>
    <row r="43" spans="1:43" ht="24" customHeight="1">
      <c r="A43" s="49" t="s">
        <v>577</v>
      </c>
      <c r="B43" s="57" t="s">
        <v>671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662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663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1197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横浜市立十日市場中学校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いのまた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猪俣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570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いわさき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岩崎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572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0</v>
      </c>
      <c r="F13" s="191"/>
      <c r="G13" s="191"/>
      <c r="H13" s="191"/>
      <c r="I13" s="191"/>
      <c r="J13" s="191" t="s">
        <v>0</v>
      </c>
      <c r="K13" s="191"/>
      <c r="L13" s="191"/>
      <c r="M13" s="191"/>
      <c r="N13" s="192"/>
      <c r="O13" s="177" t="s">
        <v>571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0</v>
      </c>
      <c r="Z13" s="191"/>
      <c r="AA13" s="191"/>
      <c r="AB13" s="191"/>
      <c r="AC13" s="191"/>
      <c r="AD13" s="191" t="s">
        <v>0</v>
      </c>
      <c r="AE13" s="191"/>
      <c r="AF13" s="191"/>
      <c r="AG13" s="191"/>
      <c r="AH13" s="192"/>
      <c r="AI13" s="177" t="s">
        <v>571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こいけ</v>
      </c>
      <c r="F15" s="330"/>
      <c r="G15" s="330"/>
      <c r="H15" s="330"/>
      <c r="I15" s="330"/>
      <c r="J15" s="330" t="str">
        <f>IF(入力!K22="","",入力!K22)</f>
        <v>みおん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おおたに</v>
      </c>
      <c r="Z15" s="330"/>
      <c r="AA15" s="330"/>
      <c r="AB15" s="330"/>
      <c r="AC15" s="330"/>
      <c r="AD15" s="330" t="str">
        <f>IF(入力!AE22="","",入力!AE22)</f>
        <v>ゆりな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小池</v>
      </c>
      <c r="F16" s="345"/>
      <c r="G16" s="345"/>
      <c r="H16" s="345"/>
      <c r="I16" s="345"/>
      <c r="J16" s="345" t="str">
        <f>IF(入力!K23="","",入力!K23)</f>
        <v>美穏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大谷</v>
      </c>
      <c r="Z16" s="345"/>
      <c r="AA16" s="345"/>
      <c r="AB16" s="345"/>
      <c r="AC16" s="345"/>
      <c r="AD16" s="345" t="str">
        <f>IF(入力!AE23="","",入力!AE23)</f>
        <v>優莉奈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こやま</v>
      </c>
      <c r="F17" s="316"/>
      <c r="G17" s="316"/>
      <c r="H17" s="316"/>
      <c r="I17" s="316"/>
      <c r="J17" s="316" t="str">
        <f>IF(入力!K24="","",入力!K24)</f>
        <v>るあん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161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あさぬま</v>
      </c>
      <c r="Z17" s="316"/>
      <c r="AA17" s="316"/>
      <c r="AB17" s="316"/>
      <c r="AC17" s="316"/>
      <c r="AD17" s="316" t="str">
        <f>IF(入力!AE24="","",入力!AE24)</f>
        <v>ことみ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162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小山</v>
      </c>
      <c r="F18" s="309"/>
      <c r="G18" s="309"/>
      <c r="H18" s="309"/>
      <c r="I18" s="309"/>
      <c r="J18" s="309" t="str">
        <f>IF(入力!K25="","",入力!K25)</f>
        <v>瑠杏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浅沼</v>
      </c>
      <c r="Z18" s="309"/>
      <c r="AA18" s="309"/>
      <c r="AB18" s="309"/>
      <c r="AC18" s="309"/>
      <c r="AD18" s="309" t="str">
        <f>IF(入力!AE25="","",入力!AE25)</f>
        <v>寿美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まえだ</v>
      </c>
      <c r="F19" s="316"/>
      <c r="G19" s="316"/>
      <c r="H19" s="316"/>
      <c r="I19" s="316"/>
      <c r="J19" s="316" t="str">
        <f>IF(入力!K26="","",入力!K26)</f>
        <v>さわ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のじ</v>
      </c>
      <c r="Z19" s="316"/>
      <c r="AA19" s="316"/>
      <c r="AB19" s="316"/>
      <c r="AC19" s="316"/>
      <c r="AD19" s="316" t="str">
        <f>IF(入力!AE26="","",入力!AE26)</f>
        <v>ゆうき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前田</v>
      </c>
      <c r="F20" s="309"/>
      <c r="G20" s="309"/>
      <c r="H20" s="309"/>
      <c r="I20" s="309"/>
      <c r="J20" s="309" t="str">
        <f>IF(入力!K27="","",入力!K27)</f>
        <v>紗和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野路</v>
      </c>
      <c r="Z20" s="309"/>
      <c r="AA20" s="309"/>
      <c r="AB20" s="309"/>
      <c r="AC20" s="309"/>
      <c r="AD20" s="309" t="str">
        <f>IF(入力!AE27="","",入力!AE27)</f>
        <v>悠稀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ともり</v>
      </c>
      <c r="F21" s="316"/>
      <c r="G21" s="316"/>
      <c r="H21" s="316"/>
      <c r="I21" s="316"/>
      <c r="J21" s="316" t="str">
        <f>IF(入力!K28="","",入力!K28)</f>
        <v>ここな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かじ</v>
      </c>
      <c r="Z21" s="316"/>
      <c r="AA21" s="316"/>
      <c r="AB21" s="316"/>
      <c r="AC21" s="316"/>
      <c r="AD21" s="316" t="str">
        <f>IF(入力!AE28="","",入力!AE28)</f>
        <v>はるか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158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友利</v>
      </c>
      <c r="F22" s="309"/>
      <c r="G22" s="309"/>
      <c r="H22" s="309"/>
      <c r="I22" s="309"/>
      <c r="J22" s="309" t="str">
        <f>IF(入力!K29="","",入力!K29)</f>
        <v>心南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加治</v>
      </c>
      <c r="Z22" s="309"/>
      <c r="AA22" s="309"/>
      <c r="AB22" s="309"/>
      <c r="AC22" s="309"/>
      <c r="AD22" s="309" t="str">
        <f>IF(入力!AE29="","",入力!AE29)</f>
        <v>遥華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にしがや</v>
      </c>
      <c r="F23" s="316"/>
      <c r="G23" s="316"/>
      <c r="H23" s="316"/>
      <c r="I23" s="316"/>
      <c r="J23" s="316" t="str">
        <f>IF(入力!K30="","",入力!K30)</f>
        <v>ゆりこ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てらい</v>
      </c>
      <c r="Z23" s="316"/>
      <c r="AA23" s="316"/>
      <c r="AB23" s="316"/>
      <c r="AC23" s="316"/>
      <c r="AD23" s="316" t="str">
        <f>IF(入力!AE30="","",入力!AE30)</f>
        <v>さくら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158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西ケ谷</v>
      </c>
      <c r="F24" s="309"/>
      <c r="G24" s="309"/>
      <c r="H24" s="309"/>
      <c r="I24" s="309"/>
      <c r="J24" s="309" t="str">
        <f>IF(入力!K31="","",入力!K31)</f>
        <v>百合子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寺井</v>
      </c>
      <c r="Z24" s="309"/>
      <c r="AA24" s="309"/>
      <c r="AB24" s="309"/>
      <c r="AC24" s="309"/>
      <c r="AD24" s="309" t="str">
        <f>IF(入力!AE31="","",入力!AE31)</f>
        <v>さくら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すずき</v>
      </c>
      <c r="F25" s="316"/>
      <c r="G25" s="316"/>
      <c r="H25" s="316"/>
      <c r="I25" s="316"/>
      <c r="J25" s="316" t="str">
        <f>IF(入力!K32="","",入力!K32)</f>
        <v>のん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さくま</v>
      </c>
      <c r="Z25" s="316"/>
      <c r="AA25" s="316"/>
      <c r="AB25" s="316"/>
      <c r="AC25" s="316"/>
      <c r="AD25" s="316" t="str">
        <f>IF(入力!AE32="","",入力!AE32)</f>
        <v>はつは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147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鈴木</v>
      </c>
      <c r="F26" s="322"/>
      <c r="G26" s="322"/>
      <c r="H26" s="322"/>
      <c r="I26" s="322"/>
      <c r="J26" s="322" t="str">
        <f>IF(入力!K33="","",入力!K33)</f>
        <v>夢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佐久間</v>
      </c>
      <c r="Z26" s="322"/>
      <c r="AA26" s="322"/>
      <c r="AB26" s="322"/>
      <c r="AC26" s="322"/>
      <c r="AD26" s="322" t="str">
        <f>IF(入力!AE33="","",入力!AE33)</f>
        <v>はつ葉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586</v>
      </c>
      <c r="B1" s="160"/>
      <c r="D1" s="39" t="s">
        <v>587</v>
      </c>
      <c r="E1" s="40" t="s">
        <v>588</v>
      </c>
      <c r="F1" s="41" t="s">
        <v>589</v>
      </c>
      <c r="G1" s="39" t="s">
        <v>587</v>
      </c>
      <c r="H1" s="40" t="s">
        <v>590</v>
      </c>
      <c r="I1" s="41" t="s">
        <v>591</v>
      </c>
      <c r="J1" s="39" t="s">
        <v>587</v>
      </c>
      <c r="K1" s="40" t="s">
        <v>590</v>
      </c>
      <c r="L1" s="41" t="s">
        <v>591</v>
      </c>
      <c r="M1" s="39" t="s">
        <v>587</v>
      </c>
      <c r="N1" s="40" t="s">
        <v>590</v>
      </c>
      <c r="O1" s="41" t="s">
        <v>591</v>
      </c>
      <c r="P1" s="39" t="s">
        <v>587</v>
      </c>
      <c r="Q1" s="40" t="s">
        <v>590</v>
      </c>
      <c r="R1" s="41" t="s">
        <v>591</v>
      </c>
      <c r="S1" s="39" t="s">
        <v>587</v>
      </c>
      <c r="T1" s="40" t="s">
        <v>590</v>
      </c>
      <c r="U1" s="41" t="s">
        <v>591</v>
      </c>
      <c r="V1" s="39" t="s">
        <v>587</v>
      </c>
      <c r="W1" s="40" t="s">
        <v>590</v>
      </c>
      <c r="X1" s="41" t="s">
        <v>591</v>
      </c>
      <c r="Y1" s="39" t="s">
        <v>587</v>
      </c>
      <c r="Z1" s="40" t="s">
        <v>590</v>
      </c>
      <c r="AA1" s="41" t="s">
        <v>591</v>
      </c>
      <c r="AB1" s="39" t="s">
        <v>587</v>
      </c>
      <c r="AC1" s="40" t="s">
        <v>590</v>
      </c>
      <c r="AD1" s="41" t="s">
        <v>591</v>
      </c>
      <c r="AE1" s="39" t="s">
        <v>587</v>
      </c>
      <c r="AF1" s="40" t="s">
        <v>590</v>
      </c>
      <c r="AG1" s="41" t="s">
        <v>591</v>
      </c>
      <c r="AH1" s="39" t="s">
        <v>587</v>
      </c>
      <c r="AI1" s="40" t="s">
        <v>590</v>
      </c>
      <c r="AJ1" s="41" t="s">
        <v>591</v>
      </c>
    </row>
    <row r="2" spans="1:41" ht="14.25" thickBot="1">
      <c r="A2" s="160"/>
      <c r="B2" s="160"/>
      <c r="C2" s="26"/>
      <c r="D2" s="27">
        <v>1</v>
      </c>
      <c r="E2" s="28" t="s">
        <v>592</v>
      </c>
      <c r="F2" s="29">
        <v>42443</v>
      </c>
      <c r="G2" s="27">
        <v>1.01</v>
      </c>
      <c r="H2" s="28" t="s">
        <v>592</v>
      </c>
      <c r="I2" s="29">
        <v>42471</v>
      </c>
      <c r="J2" s="27">
        <v>1.02</v>
      </c>
      <c r="K2" s="28" t="s">
        <v>658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593</v>
      </c>
      <c r="B4" s="389"/>
      <c r="C4" s="389"/>
      <c r="D4" s="389"/>
      <c r="E4" s="389"/>
      <c r="F4" s="389"/>
      <c r="G4" s="390"/>
      <c r="H4" s="40" t="s">
        <v>594</v>
      </c>
      <c r="I4" s="40" t="s">
        <v>595</v>
      </c>
      <c r="J4" s="394" t="s">
        <v>596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597</v>
      </c>
      <c r="B6" s="40" t="s">
        <v>598</v>
      </c>
      <c r="C6" s="40" t="s">
        <v>599</v>
      </c>
      <c r="D6" s="40" t="s">
        <v>600</v>
      </c>
      <c r="E6" s="40" t="s">
        <v>594</v>
      </c>
      <c r="F6" s="40" t="s">
        <v>601</v>
      </c>
      <c r="G6" s="40" t="s">
        <v>602</v>
      </c>
      <c r="H6" s="40" t="s">
        <v>654</v>
      </c>
      <c r="I6" s="40" t="s">
        <v>655</v>
      </c>
      <c r="J6" s="40" t="s">
        <v>656</v>
      </c>
      <c r="K6" s="40" t="s">
        <v>604</v>
      </c>
      <c r="L6" s="40" t="s">
        <v>605</v>
      </c>
      <c r="M6" s="40" t="s">
        <v>606</v>
      </c>
      <c r="N6" s="40" t="s">
        <v>607</v>
      </c>
      <c r="O6" s="40" t="s">
        <v>608</v>
      </c>
      <c r="P6" s="40" t="s">
        <v>609</v>
      </c>
      <c r="Q6" s="40" t="s">
        <v>610</v>
      </c>
      <c r="R6" s="40" t="s">
        <v>611</v>
      </c>
      <c r="S6" s="40" t="s">
        <v>612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1197</v>
      </c>
      <c r="B7" s="31" t="str">
        <f t="shared" ref="B7:C7" si="0">IF($A$8="","",IF($A$9="",B8,B8&amp;"・"&amp;B9))</f>
        <v>横浜市立十日市場中学校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226</v>
      </c>
      <c r="G7" s="31" t="str">
        <f t="shared" si="1"/>
        <v>0025</v>
      </c>
      <c r="H7" s="31">
        <f t="shared" si="1"/>
        <v>0</v>
      </c>
      <c r="I7" s="31" t="str">
        <f t="shared" si="1"/>
        <v>横浜市緑区十日市場町1501-42</v>
      </c>
      <c r="J7" s="31">
        <f t="shared" si="1"/>
        <v>0</v>
      </c>
      <c r="K7" s="31" t="str">
        <f t="shared" si="1"/>
        <v>045</v>
      </c>
      <c r="L7" s="31" t="str">
        <f t="shared" si="1"/>
        <v>981</v>
      </c>
      <c r="M7" s="31" t="str">
        <f t="shared" si="1"/>
        <v>0360</v>
      </c>
      <c r="N7" s="31" t="str">
        <f t="shared" si="1"/>
        <v>045</v>
      </c>
      <c r="O7" s="31" t="str">
        <f t="shared" si="1"/>
        <v>983</v>
      </c>
      <c r="P7" s="31" t="str">
        <f t="shared" si="1"/>
        <v>6432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1197</v>
      </c>
      <c r="B8" s="32" t="str">
        <f>IF(入力!$F$3="","",入力!$F$3)</f>
        <v>横浜市立十日市場中学校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226</v>
      </c>
      <c r="G8" s="42" t="str">
        <f>IF(入力!$I$6="","",入力!$I$6)</f>
        <v>0025</v>
      </c>
      <c r="H8" s="32"/>
      <c r="I8" s="32" t="str">
        <f>IF(入力!$L$5="","",入力!$L$5)</f>
        <v>横浜市緑区十日市場町1501-42</v>
      </c>
      <c r="J8" s="32"/>
      <c r="K8" s="42" t="str">
        <f>IF(入力!$AB$4="","",入力!$AB$4)</f>
        <v>045</v>
      </c>
      <c r="L8" s="42" t="str">
        <f>IF(入力!$AG$4="","",入力!$AG$4)</f>
        <v>981</v>
      </c>
      <c r="M8" s="42" t="str">
        <f>IF(入力!$AL$4="","",入力!$AL$4)</f>
        <v>0360</v>
      </c>
      <c r="N8" s="42" t="str">
        <f>IF(入力!$AB$6="","",入力!$AB$6)</f>
        <v>045</v>
      </c>
      <c r="O8" s="42" t="str">
        <f>IF(入力!$AG$6="","",入力!$AG$6)</f>
        <v>983</v>
      </c>
      <c r="P8" s="42" t="str">
        <f>IF(入力!$AL$6="","",入力!$AL$6)</f>
        <v>6432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0360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613</v>
      </c>
      <c r="B15" s="40" t="s">
        <v>614</v>
      </c>
      <c r="C15" s="40" t="s">
        <v>615</v>
      </c>
      <c r="D15" s="40" t="s">
        <v>616</v>
      </c>
      <c r="E15" s="40" t="s">
        <v>617</v>
      </c>
      <c r="F15" s="40" t="s">
        <v>618</v>
      </c>
      <c r="G15" s="40" t="s">
        <v>619</v>
      </c>
      <c r="H15" s="40" t="s">
        <v>620</v>
      </c>
      <c r="I15" s="40" t="s">
        <v>621</v>
      </c>
      <c r="J15" s="40" t="s">
        <v>622</v>
      </c>
      <c r="K15" s="40" t="s">
        <v>623</v>
      </c>
      <c r="L15" s="40" t="s">
        <v>624</v>
      </c>
      <c r="M15" s="40" t="s">
        <v>625</v>
      </c>
      <c r="N15" s="40" t="s">
        <v>626</v>
      </c>
      <c r="O15" s="40" t="s">
        <v>627</v>
      </c>
      <c r="P15" s="40" t="s">
        <v>628</v>
      </c>
      <c r="Q15" s="40" t="s">
        <v>629</v>
      </c>
      <c r="R15" s="40" t="s">
        <v>601</v>
      </c>
      <c r="S15" s="40" t="s">
        <v>602</v>
      </c>
      <c r="T15" s="40" t="s">
        <v>603</v>
      </c>
      <c r="U15" s="40" t="s">
        <v>630</v>
      </c>
      <c r="V15" s="40" t="s">
        <v>631</v>
      </c>
      <c r="W15" s="40" t="s">
        <v>632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633</v>
      </c>
      <c r="C16" s="32" t="str">
        <f>IF(入力!$F$13="","",入力!$F$13)</f>
        <v>猪俣</v>
      </c>
      <c r="D16" s="32" t="str">
        <f>IF(入力!$K$13="","",入力!$K$13)</f>
        <v>浩一</v>
      </c>
      <c r="E16" s="32" t="str">
        <f>IF(入力!$F$12="","",入力!$F$12)</f>
        <v>いのまた</v>
      </c>
      <c r="F16" s="32" t="str">
        <f>IF(入力!$K$12="","",入力!$K$12)</f>
        <v>こういち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634</v>
      </c>
      <c r="C17" s="32" t="str">
        <f>IF(入力!$Z$13="","",入力!$Z$13)</f>
        <v>山岸</v>
      </c>
      <c r="D17" s="32" t="str">
        <f>IF(入力!$AE$13="","",入力!$AE$13)</f>
        <v>尚江</v>
      </c>
      <c r="E17" s="32" t="str">
        <f>IF(入力!$Z$12="","",入力!$Z$12)</f>
        <v>やまぎし</v>
      </c>
      <c r="F17" s="32" t="str">
        <f>IF(入力!$AE$12="","",入力!$AE$12)</f>
        <v>なおえ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635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636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637</v>
      </c>
      <c r="C20" s="32" t="str">
        <f>IF(入力!$F$16="","",入力!$F$16)</f>
        <v>岩崎</v>
      </c>
      <c r="D20" s="32" t="str">
        <f>IF(入力!$K$16="","",入力!$K$16)</f>
        <v>楓夏</v>
      </c>
      <c r="E20" s="32" t="str">
        <f>IF(入力!$F$15="","",入力!$F$15)</f>
        <v>いわさき</v>
      </c>
      <c r="F20" s="32" t="str">
        <f>IF(入力!$K$15="","",入力!$K$15)</f>
        <v>ふうか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638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639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640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641</v>
      </c>
      <c r="C24" s="32" t="str">
        <f>IF(入力!$Z$16="","",入力!$Z$16)</f>
        <v>小池</v>
      </c>
      <c r="D24" s="32" t="str">
        <f>IF(入力!$AE$16="","",入力!$AE$16)</f>
        <v>美穏</v>
      </c>
      <c r="E24" s="32" t="str">
        <f>IF(入力!$Z$15="","",入力!$Z$15)</f>
        <v>こいけ</v>
      </c>
      <c r="F24" s="32" t="str">
        <f>IF(入力!$AE$15="","",入力!$AE$15)</f>
        <v>みおん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642</v>
      </c>
      <c r="B51" s="38"/>
    </row>
    <row r="52" spans="1:41">
      <c r="A52" s="44" t="s">
        <v>643</v>
      </c>
      <c r="B52" s="45" t="s">
        <v>644</v>
      </c>
      <c r="C52" s="40" t="s">
        <v>645</v>
      </c>
      <c r="D52" s="40" t="s">
        <v>646</v>
      </c>
      <c r="E52" s="40" t="s">
        <v>647</v>
      </c>
      <c r="F52" s="40" t="s">
        <v>648</v>
      </c>
      <c r="G52" s="40" t="s">
        <v>619</v>
      </c>
      <c r="H52" s="40" t="s">
        <v>649</v>
      </c>
      <c r="I52" s="40" t="s">
        <v>650</v>
      </c>
      <c r="J52" s="40" t="s">
        <v>651</v>
      </c>
      <c r="K52" s="40" t="s">
        <v>652</v>
      </c>
      <c r="L52" s="40" t="s">
        <v>653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小池</v>
      </c>
      <c r="D53" s="32" t="str">
        <f>IF(OR(L53&lt;&gt;"○",入力!K23=""),"",入力!K23)</f>
        <v>美穏</v>
      </c>
      <c r="E53" s="32" t="str">
        <f>IF(OR(L53&lt;&gt;"○",入力!F22=""),"",入力!F22)</f>
        <v>こいけ</v>
      </c>
      <c r="F53" s="32" t="str">
        <f>IF(OR(L53&lt;&gt;"○",入力!K22=""),"",入力!K22)</f>
        <v>みおん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小山</v>
      </c>
      <c r="D54" s="32" t="str">
        <f>IF(OR(L54&lt;&gt;"○",入力!K25=""),"",入力!K25)</f>
        <v>瑠杏</v>
      </c>
      <c r="E54" s="32" t="str">
        <f>IF(OR(L54&lt;&gt;"○",入力!F24=""),"",入力!F24)</f>
        <v>こやま</v>
      </c>
      <c r="F54" s="32" t="str">
        <f>IF(OR(L54&lt;&gt;"○",入力!K24=""),"",入力!K24)</f>
        <v>るあん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前田</v>
      </c>
      <c r="D55" s="32" t="str">
        <f>IF(OR(L55&lt;&gt;"○",入力!K27=""),"",入力!K27)</f>
        <v>紗和</v>
      </c>
      <c r="E55" s="32" t="str">
        <f>IF(OR(L55&lt;&gt;"○",入力!F26=""),"",入力!F26)</f>
        <v>まえだ</v>
      </c>
      <c r="F55" s="32" t="str">
        <f>IF(OR(L55&lt;&gt;"○",入力!K26=""),"",入力!K26)</f>
        <v>さわ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友利</v>
      </c>
      <c r="D56" s="32" t="str">
        <f>IF(OR(L56&lt;&gt;"○",入力!K29=""),"",入力!K29)</f>
        <v>心南</v>
      </c>
      <c r="E56" s="32" t="str">
        <f>IF(OR(L56&lt;&gt;"○",入力!F28=""),"",入力!F28)</f>
        <v>ともり</v>
      </c>
      <c r="F56" s="32" t="str">
        <f>IF(OR(L56&lt;&gt;"○",入力!K28=""),"",入力!K28)</f>
        <v>ここな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西ケ谷</v>
      </c>
      <c r="D57" s="32" t="str">
        <f>IF(OR(L57&lt;&gt;"○",入力!K31=""),"",入力!K31)</f>
        <v>百合子</v>
      </c>
      <c r="E57" s="32" t="str">
        <f>IF(OR(L57&lt;&gt;"○",入力!F30=""),"",入力!F30)</f>
        <v>にしがや</v>
      </c>
      <c r="F57" s="32" t="str">
        <f>IF(OR(L57&lt;&gt;"○",入力!K30=""),"",入力!K30)</f>
        <v>ゆりこ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夢</v>
      </c>
      <c r="E58" s="32" t="str">
        <f>IF(OR(L58&lt;&gt;"○",入力!F32=""),"",入力!F32)</f>
        <v>すずき</v>
      </c>
      <c r="F58" s="32" t="str">
        <f>IF(OR(L58&lt;&gt;"○",入力!K32=""),"",入力!K32)</f>
        <v>のん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大谷</v>
      </c>
      <c r="D59" s="32" t="str">
        <f>IF(OR(L59&lt;&gt;"○",入力!AE23=""),"",入力!AE23)</f>
        <v>優莉奈</v>
      </c>
      <c r="E59" s="32" t="str">
        <f>IF(OR(L59&lt;&gt;"○",入力!Z22=""),"",入力!Z22)</f>
        <v>おおたに</v>
      </c>
      <c r="F59" s="32" t="str">
        <f>IF(OR(L59&lt;&gt;"○",入力!AE22=""),"",入力!AE22)</f>
        <v>ゆりな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浅沼</v>
      </c>
      <c r="D60" s="32" t="str">
        <f>IF(OR(L60&lt;&gt;"○",入力!AE25=""),"",入力!AE25)</f>
        <v>寿美</v>
      </c>
      <c r="E60" s="32" t="str">
        <f>IF(OR(L60&lt;&gt;"○",入力!Z24=""),"",入力!Z24)</f>
        <v>あさぬま</v>
      </c>
      <c r="F60" s="32" t="str">
        <f>IF(OR(L60&lt;&gt;"○",入力!AE24=""),"",入力!AE24)</f>
        <v>ことみ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野路</v>
      </c>
      <c r="D61" s="32" t="str">
        <f>IF(OR(L61&lt;&gt;"○",入力!AE27=""),"",入力!AE27)</f>
        <v>悠稀</v>
      </c>
      <c r="E61" s="32" t="str">
        <f>IF(OR(L61&lt;&gt;"○",入力!Z26=""),"",入力!Z26)</f>
        <v>のじ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加治</v>
      </c>
      <c r="D62" s="32" t="str">
        <f>IF(OR(L62&lt;&gt;"○",入力!AE29=""),"",入力!AE29)</f>
        <v>遥華</v>
      </c>
      <c r="E62" s="32" t="str">
        <f>IF(OR(L62&lt;&gt;"○",入力!Z28=""),"",入力!Z28)</f>
        <v>かじ</v>
      </c>
      <c r="F62" s="32" t="str">
        <f>IF(OR(L62&lt;&gt;"○",入力!AE28=""),"",入力!AE28)</f>
        <v>はるか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寺井</v>
      </c>
      <c r="D63" s="32" t="str">
        <f>IF(OR(L63&lt;&gt;"○",入力!AE31=""),"",入力!AE31)</f>
        <v>さくら</v>
      </c>
      <c r="E63" s="32" t="str">
        <f>IF(OR(L63&lt;&gt;"○",入力!Z30=""),"",入力!Z30)</f>
        <v>てらい</v>
      </c>
      <c r="F63" s="32" t="str">
        <f>IF(OR(L63&lt;&gt;"○",入力!AE30=""),"",入力!AE30)</f>
        <v>さくら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佐久間</v>
      </c>
      <c r="D64" s="32" t="str">
        <f>IF(OR(L64&lt;&gt;"○",入力!AE33=""),"",入力!AE33)</f>
        <v>はつ葉</v>
      </c>
      <c r="E64" s="32" t="str">
        <f>IF(OR(L64&lt;&gt;"○",入力!Z32=""),"",入力!Z32)</f>
        <v>さくま</v>
      </c>
      <c r="F64" s="32" t="str">
        <f>IF(OR(L64&lt;&gt;"○",入力!AE32=""),"",入力!AE32)</f>
        <v>はつは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2019-04-23T23:21:27Z</dcterms:modified>
</cp:coreProperties>
</file>