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\Desktop\"/>
    </mc:Choice>
  </mc:AlternateContent>
  <bookViews>
    <workbookView xWindow="0" yWindow="0" windowWidth="12015" windowHeight="1099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<sst xmlns="http://schemas.openxmlformats.org/spreadsheetml/2006/main" count="1484" uniqueCount="756">
  <si>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</si>
  <si>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</si>
  <si>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</si>
  <si>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</si>
  <si>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</si>
  <si>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</si>
  <si>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</si>
  <si>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</si>
  <si>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</si>
  <si>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</si>
  <si>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</si>
  <si>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</si>
  <si>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</si>
  <si>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</si>
  <si>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</si>
  <si>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</si>
  <si>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</si>
  <si>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</si>
  <si>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</si>
  <si>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</si>
  <si>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</si>
  <si>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</si>
  <si>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</si>
  <si>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</si>
  <si>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</si>
  <si>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</si>
  <si>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</si>
  <si>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</si>
  <si>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</si>
  <si>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</si>
  <si>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</si>
  <si>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</si>
  <si>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</si>
  <si>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</si>
  <si>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</si>
  <si>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</si>
  <si>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</si>
  <si>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</si>
  <si>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</si>
  <si>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</si>
  <si>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</si>
  <si>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</si>
  <si>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</si>
  <si>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</si>
  <si>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</si>
  <si>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</si>
  <si>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</si>
  <si>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</si>
  <si>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</si>
  <si>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</si>
  <si>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</si>
  <si>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</si>
  <si>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</si>
  <si>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</si>
  <si>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</si>
  <si>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</si>
  <si>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</si>
  <si>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</si>
  <si>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</si>
  <si>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</si>
  <si>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</si>
  <si>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</si>
  <si>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</si>
  <si>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</si>
  <si>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</si>
  <si>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</si>
  <si>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</si>
  <si>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</si>
  <si>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</si>
  <si>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</si>
  <si>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</si>
  <si>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</si>
  <si>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</si>
  <si>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</si>
  <si>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</si>
  <si>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</si>
  <si>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</si>
  <si>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</si>
  <si>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</si>
  <si>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</si>
  <si>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</si>
  <si>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</si>
  <si>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</si>
  <si>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</si>
  <si>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</si>
  <si>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</si>
  <si>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</si>
  <si>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</si>
  <si>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</si>
  <si>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</si>
  <si>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</si>
  <si>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</si>
  <si>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</si>
  <si>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</si>
  <si>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</si>
  <si>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</si>
  <si>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</si>
  <si>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</si>
  <si>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</si>
  <si>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</si>
  <si>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</si>
  <si>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</si>
  <si>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</si>
  <si>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</si>
  <si>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</si>
  <si>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</si>
  <si>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</si>
  <si>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</si>
  <si>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</si>
  <si>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</si>
  <si>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</si>
  <si>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</si>
  <si>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</si>
  <si>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</si>
  <si>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</si>
  <si>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</si>
  <si>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</si>
  <si>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</si>
  <si>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</si>
  <si>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</si>
  <si>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</si>
  <si>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</si>
  <si>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</si>
  <si>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</si>
  <si>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</si>
  <si>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</si>
  <si>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</si>
  <si>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</si>
  <si>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</si>
  <si>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</si>
  <si>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</si>
  <si>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</si>
  <si>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</si>
  <si>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</si>
  <si>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</si>
  <si>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</si>
  <si>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</si>
  <si>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</si>
  <si>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</si>
  <si>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</si>
  <si>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</si>
  <si>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</si>
  <si>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</si>
  <si>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</si>
  <si>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</si>
  <si>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</si>
  <si>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</si>
  <si>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</si>
  <si>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</si>
  <si>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</si>
  <si>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</si>
  <si>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</si>
  <si>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</si>
  <si>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</si>
  <si>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</si>
  <si>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</si>
  <si>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</si>
  <si>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</si>
  <si>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</si>
  <si>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</si>
  <si>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</si>
  <si>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</si>
  <si>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</si>
  <si>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</si>
  <si>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</si>
  <si>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</si>
  <si>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</si>
  <si>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</si>
  <si>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</si>
  <si>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</si>
  <si>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</si>
  <si>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</si>
  <si>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</si>
  <si>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</si>
  <si>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</si>
  <si>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</si>
  <si>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</si>
  <si>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</si>
  <si>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</si>
  <si>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</si>
  <si>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</si>
  <si>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</si>
  <si>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</si>
  <si>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</si>
  <si>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</si>
  <si>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</si>
  <si>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</si>
  <si>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</si>
  <si>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</si>
  <si>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</si>
  <si>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</si>
  <si>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</si>
  <si>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</si>
  <si>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</si>
  <si>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</si>
  <si>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</si>
  <si>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</si>
  <si>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</si>
  <si>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</si>
  <si>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</si>
  <si>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</si>
  <si>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</si>
  <si>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</si>
  <si>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</si>
  <si>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</si>
  <si>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</si>
  <si>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</si>
  <si>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</si>
  <si>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</si>
  <si>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</si>
  <si>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</si>
  <si>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</si>
  <si>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</si>
  <si>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</si>
  <si>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</si>
  <si>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</si>
  <si>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</si>
  <si>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</si>
  <si>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</si>
  <si>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</si>
  <si>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</si>
  <si>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</si>
  <si>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</si>
  <si>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</si>
  <si>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</si>
  <si>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</si>
  <si>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</si>
  <si>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</si>
  <si>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</si>
  <si>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</si>
  <si>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</si>
  <si>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</si>
  <si>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</si>
  <si>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</si>
  <si>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</si>
  <si>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</si>
  <si>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</si>
  <si>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</si>
  <si>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</si>
  <si>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</si>
  <si>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</si>
  <si>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</si>
  <si>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</si>
  <si>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</si>
  <si>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</si>
  <si>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</si>
  <si>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</si>
  <si>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</si>
  <si>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</si>
  <si>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</si>
  <si>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</si>
  <si>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</si>
  <si>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</si>
  <si>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</si>
  <si>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</si>
  <si>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</si>
  <si>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</si>
  <si>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</si>
  <si>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</si>
  <si>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</si>
  <si>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</si>
  <si>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</si>
  <si>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</si>
  <si>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</si>
  <si>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</si>
  <si>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</si>
  <si>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</si>
  <si>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</si>
  <si>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</si>
  <si>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</si>
  <si>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</si>
  <si>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</si>
  <si>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</si>
  <si>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</si>
  <si>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</si>
  <si>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</si>
  <si>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</si>
  <si>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</si>
  <si>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</si>
  <si>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</si>
  <si>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</si>
  <si>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</si>
  <si>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</si>
  <si>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</si>
  <si>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</si>
  <si>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</si>
  <si>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</si>
  <si>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</si>
  <si>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</si>
  <si>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</si>
  <si>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</si>
  <si>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</si>
  <si>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</si>
  <si>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</si>
  <si>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</si>
  <si>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</si>
  <si>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</si>
  <si>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</si>
  <si>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</si>
  <si>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</si>
  <si>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</si>
  <si>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</si>
  <si>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</si>
  <si>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</si>
  <si>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</si>
  <si>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</si>
  <si>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</si>
  <si>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</si>
  <si>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</si>
  <si>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</si>
  <si>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</si>
  <si>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</si>
  <si>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</si>
  <si>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</si>
  <si>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</si>
  <si>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</si>
  <si>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</si>
  <si>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</si>
  <si>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</si>
  <si>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</si>
  <si>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</si>
  <si>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</si>
  <si>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</si>
  <si>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</si>
  <si>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</si>
  <si>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</si>
  <si>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</si>
  <si>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</si>
  <si>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</si>
  <si>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</si>
  <si>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</si>
  <si>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</si>
  <si>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</si>
  <si>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</si>
  <si>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</si>
  <si>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</si>
  <si>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</si>
  <si>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</si>
  <si>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</si>
  <si>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</si>
  <si>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</si>
  <si>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</si>
  <si>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</si>
  <si>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</si>
  <si>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</si>
  <si>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</si>
  <si>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</si>
  <si>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</si>
  <si>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</si>
  <si>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</si>
  <si>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</si>
  <si>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</si>
  <si>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</si>
  <si>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</si>
  <si>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</si>
  <si>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</si>
  <si>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</si>
  <si>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</si>
  <si>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</si>
  <si>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</si>
  <si>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</si>
  <si>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</si>
  <si>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</si>
  <si>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</si>
  <si>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</si>
  <si>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</si>
  <si>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</si>
  <si>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</si>
  <si>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</si>
  <si>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</si>
  <si>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</si>
  <si>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</si>
  <si>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</si>
  <si>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</si>
  <si>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</si>
  <si>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</si>
  <si>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</si>
  <si>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</si>
  <si>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</si>
  <si>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</si>
  <si>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</si>
  <si>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</si>
  <si>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</si>
  <si>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</si>
  <si>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</si>
  <si>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</si>
  <si>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</si>
  <si>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</si>
  <si>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</si>
  <si>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</si>
  <si>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</si>
  <si>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</si>
  <si>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</si>
  <si>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</si>
  <si>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</si>
  <si>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</si>
  <si>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</si>
  <si>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</si>
  <si>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</si>
  <si>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</si>
  <si>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</si>
  <si>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</si>
  <si>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</si>
  <si>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</si>
  <si>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</si>
  <si>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</si>
  <si>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</si>
  <si>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</si>
  <si>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</si>
  <si>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</si>
  <si>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</si>
  <si>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</si>
  <si>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</si>
  <si>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</si>
  <si>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</si>
  <si>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</si>
  <si>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</si>
  <si>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</si>
  <si>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</si>
  <si>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</si>
  <si>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</si>
  <si>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</si>
  <si>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</si>
  <si>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</si>
  <si>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</si>
  <si>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</si>
  <si>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</si>
  <si>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</si>
  <si>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</si>
  <si>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</si>
  <si>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</si>
  <si>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</si>
  <si>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</si>
  <si>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</si>
  <si>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</si>
  <si>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</si>
  <si>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</si>
  <si>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</si>
  <si>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</si>
  <si>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</si>
  <si>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</si>
  <si>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</si>
  <si>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</si>
  <si>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</si>
  <si>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</si>
  <si>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</si>
  <si>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</si>
  <si>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</si>
  <si>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</si>
  <si>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</si>
  <si>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</si>
  <si>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</si>
  <si>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</si>
  <si>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</si>
  <si>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</si>
  <si>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</si>
  <si>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</si>
  <si>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</si>
  <si>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</si>
  <si>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</si>
  <si>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</si>
  <si>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</si>
  <si>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</si>
  <si>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</si>
  <si>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</si>
  <si>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</si>
  <si>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</si>
  <si>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</si>
  <si>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</si>
  <si>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</si>
  <si>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</si>
  <si>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</si>
  <si>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</si>
  <si>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</si>
  <si>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</si>
  <si>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</si>
  <si>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</si>
  <si>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</si>
  <si>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</si>
  <si>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</si>
  <si>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</si>
  <si>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</si>
  <si>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</si>
  <si>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</si>
  <si>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</si>
  <si>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</si>
  <si>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</si>
  <si>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</si>
  <si>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</si>
  <si>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</si>
  <si>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</si>
  <si>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</si>
  <si>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</si>
  <si>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</si>
  <si>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</si>
  <si>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</si>
  <si>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</si>
  <si>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</si>
  <si>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</si>
  <si>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</si>
  <si>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</si>
  <si>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</si>
  <si>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</si>
  <si>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</si>
  <si>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</si>
  <si>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</si>
  <si>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</si>
  <si>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</si>
  <si>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</si>
  <si>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</si>
  <si>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</si>
  <si>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</si>
  <si>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</si>
  <si>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</si>
  <si>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</si>
  <si>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</si>
  <si>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</si>
  <si>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</si>
  <si>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</si>
  <si>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</si>
  <si>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</si>
  <si>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</si>
  <si>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</si>
  <si>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</si>
  <si>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</si>
  <si>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</si>
  <si>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</si>
  <si>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</si>
  <si>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</si>
  <si>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</si>
  <si>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</si>
  <si>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</si>
  <si>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</si>
  <si>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</si>
  <si>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</si>
  <si>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</si>
  <si>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</si>
  <si>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</si>
  <si>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</si>
  <si>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</si>
  <si>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</si>
  <si>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</si>
  <si>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</si>
  <si>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</si>
  <si>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</si>
  <si>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</si>
  <si>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</si>
  <si>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</si>
  <si>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</si>
  <si>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</si>
  <si>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</si>
  <si>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</si>
  <si>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</si>
  <si>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</si>
  <si>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</si>
  <si>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</si>
  <si>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</si>
  <si>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</si>
  <si>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</si>
  <si>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</si>
  <si>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</si>
  <si>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</si>
  <si>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</si>
  <si>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</si>
  <si>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</si>
  <si>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</si>
  <si>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</si>
  <si>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</si>
  <si>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</si>
  <si>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</si>
  <si>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</si>
  <si>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</si>
  <si>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</si>
  <si>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</si>
  <si>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</si>
  <si>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</si>
  <si>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</si>
  <si>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</si>
  <si>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</si>
  <si>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</si>
  <si>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</si>
  <si>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</si>
  <si>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</si>
  <si>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</si>
  <si>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</si>
  <si>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</si>
  <si>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</si>
  <si>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</si>
  <si>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</si>
  <si>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</si>
  <si>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</si>
  <si>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</si>
  <si>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</si>
  <si>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</si>
  <si>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</si>
  <si>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</si>
  <si>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</si>
  <si>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</si>
  <si>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</si>
  <si>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</si>
  <si>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</si>
  <si>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</si>
  <si>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</si>
  <si>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</si>
  <si>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</si>
  <si>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</si>
  <si>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</si>
  <si>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</si>
  <si>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</si>
  <si>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</si>
  <si>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</si>
  <si>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</si>
  <si>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</si>
  <si>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</si>
  <si>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</si>
  <si>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</si>
  <si>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</si>
  <si>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</si>
  <si>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</si>
  <si>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</si>
  <si>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</si>
  <si>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</si>
  <si>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</si>
  <si>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</si>
  <si>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</si>
  <si>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</si>
  <si>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</si>
  <si>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</si>
  <si>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</si>
  <si>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</si>
  <si>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</si>
  <si>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</si>
  <si>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</si>
  <si>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</si>
  <si>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</si>
  <si>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</si>
  <si>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</si>
  <si>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</si>
  <si>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</si>
  <si>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</si>
  <si>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</si>
  <si>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</si>
  <si>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</si>
  <si>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</si>
  <si>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</si>
  <si>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</si>
  <si>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</si>
  <si>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</si>
  <si>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</si>
  <si>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</si>
  <si>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</si>
  <si>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</si>
  <si>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</si>
  <si>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</si>
  <si>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</si>
  <si>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</si>
  <si>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</si>
  <si>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</si>
  <si>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</si>
  <si>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</si>
  <si>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</si>
  <si>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</si>
  <si>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</si>
  <si>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</si>
  <si>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</si>
  <si>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</si>
  <si>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</si>
  <si>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</si>
  <si>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</si>
  <si>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</si>
  <si>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</si>
  <si>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</si>
  <si>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</si>
  <si>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</si>
  <si>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</si>
  <si>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</si>
  <si>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</si>
  <si>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</si>
  <si>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</si>
  <si>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</si>
  <si>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</si>
  <si>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</si>
  <si>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</si>
  <si>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</si>
  <si>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</si>
  <si>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</si>
  <si>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</si>
  <si>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</si>
  <si>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</si>
  <si>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</si>
  <si>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</si>
  <si>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</si>
  <si>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</si>
  <si>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</si>
  <si>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045</t>
    <phoneticPr fontId="2"/>
  </si>
  <si>
    <t>842</t>
    <phoneticPr fontId="2"/>
  </si>
  <si>
    <t>2355</t>
    <phoneticPr fontId="2"/>
  </si>
  <si>
    <t>233</t>
    <phoneticPr fontId="2"/>
  </si>
  <si>
    <t>0004</t>
    <phoneticPr fontId="2"/>
  </si>
  <si>
    <t>横浜市港南区港南中央通６－１</t>
    <rPh sb="0" eb="3">
      <t>ヨコハマシ</t>
    </rPh>
    <rPh sb="3" eb="6">
      <t>コウナンク</t>
    </rPh>
    <rPh sb="6" eb="8">
      <t>コウナン</t>
    </rPh>
    <rPh sb="8" eb="10">
      <t>チュウオウ</t>
    </rPh>
    <rPh sb="10" eb="11">
      <t>ドオ</t>
    </rPh>
    <phoneticPr fontId="2"/>
  </si>
  <si>
    <t>045</t>
    <phoneticPr fontId="2"/>
  </si>
  <si>
    <t>848</t>
    <phoneticPr fontId="2"/>
  </si>
  <si>
    <t>2694</t>
    <phoneticPr fontId="2"/>
  </si>
  <si>
    <t>平山</t>
    <rPh sb="0" eb="2">
      <t>ヒラヤマ</t>
    </rPh>
    <phoneticPr fontId="2"/>
  </si>
  <si>
    <t>航</t>
    <rPh sb="0" eb="1">
      <t>コウ</t>
    </rPh>
    <phoneticPr fontId="2"/>
  </si>
  <si>
    <t>ひらやま</t>
    <phoneticPr fontId="2"/>
  </si>
  <si>
    <t>こう</t>
    <phoneticPr fontId="2"/>
  </si>
  <si>
    <t>島村</t>
    <rPh sb="0" eb="2">
      <t>シマムラ</t>
    </rPh>
    <phoneticPr fontId="2"/>
  </si>
  <si>
    <t>晶子</t>
    <rPh sb="0" eb="2">
      <t>アキコ</t>
    </rPh>
    <phoneticPr fontId="2"/>
  </si>
  <si>
    <t>しまむら</t>
    <phoneticPr fontId="2"/>
  </si>
  <si>
    <t>あきこ</t>
    <phoneticPr fontId="2"/>
  </si>
  <si>
    <t>三井</t>
    <rPh sb="0" eb="2">
      <t>ミツイ</t>
    </rPh>
    <phoneticPr fontId="2"/>
  </si>
  <si>
    <t>陽菜乃</t>
    <rPh sb="0" eb="1">
      <t>ヒ</t>
    </rPh>
    <rPh sb="1" eb="2">
      <t>ナ</t>
    </rPh>
    <rPh sb="2" eb="3">
      <t>ノ</t>
    </rPh>
    <phoneticPr fontId="2"/>
  </si>
  <si>
    <t>みつい</t>
    <phoneticPr fontId="2"/>
  </si>
  <si>
    <t>ひなの</t>
    <phoneticPr fontId="2"/>
  </si>
  <si>
    <t>米田</t>
    <rPh sb="0" eb="2">
      <t>ヨネダ</t>
    </rPh>
    <phoneticPr fontId="2"/>
  </si>
  <si>
    <t>侑矢</t>
    <rPh sb="0" eb="1">
      <t>ユウ</t>
    </rPh>
    <rPh sb="1" eb="2">
      <t>ヤ</t>
    </rPh>
    <phoneticPr fontId="2"/>
  </si>
  <si>
    <t>よねだ</t>
    <phoneticPr fontId="2"/>
  </si>
  <si>
    <t>ゆうや</t>
    <phoneticPr fontId="2"/>
  </si>
  <si>
    <t>内田</t>
    <rPh sb="0" eb="2">
      <t>ウチダ</t>
    </rPh>
    <phoneticPr fontId="2"/>
  </si>
  <si>
    <t>圭莉奈</t>
    <rPh sb="0" eb="1">
      <t>ケイ</t>
    </rPh>
    <rPh sb="1" eb="2">
      <t>リ</t>
    </rPh>
    <rPh sb="2" eb="3">
      <t>ナ</t>
    </rPh>
    <phoneticPr fontId="2"/>
  </si>
  <si>
    <t>みつい</t>
    <phoneticPr fontId="2"/>
  </si>
  <si>
    <t>ひなの</t>
    <phoneticPr fontId="2"/>
  </si>
  <si>
    <t>七田</t>
    <rPh sb="0" eb="2">
      <t>シチタ</t>
    </rPh>
    <phoneticPr fontId="2"/>
  </si>
  <si>
    <t>真南</t>
    <rPh sb="0" eb="2">
      <t>マミナミ</t>
    </rPh>
    <phoneticPr fontId="2"/>
  </si>
  <si>
    <t>しちた</t>
    <phoneticPr fontId="2"/>
  </si>
  <si>
    <t>まな</t>
    <phoneticPr fontId="2"/>
  </si>
  <si>
    <t>土屋</t>
    <rPh sb="0" eb="2">
      <t>ツチヤ</t>
    </rPh>
    <phoneticPr fontId="2"/>
  </si>
  <si>
    <t>美月</t>
    <rPh sb="0" eb="2">
      <t>ミツキ</t>
    </rPh>
    <phoneticPr fontId="2"/>
  </si>
  <si>
    <t>つちや</t>
    <phoneticPr fontId="2"/>
  </si>
  <si>
    <t>みつき</t>
    <phoneticPr fontId="2"/>
  </si>
  <si>
    <t>賀川</t>
    <rPh sb="0" eb="2">
      <t>カガワ</t>
    </rPh>
    <phoneticPr fontId="2"/>
  </si>
  <si>
    <t>凜</t>
    <rPh sb="0" eb="1">
      <t>リン</t>
    </rPh>
    <phoneticPr fontId="2"/>
  </si>
  <si>
    <t>かがわ</t>
    <phoneticPr fontId="2"/>
  </si>
  <si>
    <t>りん</t>
    <phoneticPr fontId="2"/>
  </si>
  <si>
    <t>床</t>
    <rPh sb="0" eb="1">
      <t>トコ</t>
    </rPh>
    <phoneticPr fontId="2"/>
  </si>
  <si>
    <t>穂乃佳</t>
    <rPh sb="0" eb="3">
      <t>ホノカ</t>
    </rPh>
    <phoneticPr fontId="2"/>
  </si>
  <si>
    <t>とこ</t>
    <phoneticPr fontId="2"/>
  </si>
  <si>
    <t>ほのか</t>
    <phoneticPr fontId="2"/>
  </si>
  <si>
    <t>臼井</t>
    <rPh sb="0" eb="2">
      <t>ウスイ</t>
    </rPh>
    <phoneticPr fontId="2"/>
  </si>
  <si>
    <t>咲貴</t>
    <rPh sb="0" eb="1">
      <t>サ</t>
    </rPh>
    <rPh sb="1" eb="2">
      <t>キ</t>
    </rPh>
    <phoneticPr fontId="2"/>
  </si>
  <si>
    <t>うすい</t>
    <phoneticPr fontId="2"/>
  </si>
  <si>
    <t>さき</t>
    <phoneticPr fontId="2"/>
  </si>
  <si>
    <t>大庭</t>
    <rPh sb="0" eb="2">
      <t>オオバ</t>
    </rPh>
    <phoneticPr fontId="2"/>
  </si>
  <si>
    <t>萌奈未</t>
    <rPh sb="0" eb="2">
      <t>モナ</t>
    </rPh>
    <rPh sb="2" eb="3">
      <t>ミ</t>
    </rPh>
    <phoneticPr fontId="2"/>
  </si>
  <si>
    <t>おおば</t>
    <phoneticPr fontId="2"/>
  </si>
  <si>
    <t>もなみ</t>
    <phoneticPr fontId="2"/>
  </si>
  <si>
    <t>坂東</t>
    <rPh sb="0" eb="2">
      <t>バンドウ</t>
    </rPh>
    <phoneticPr fontId="2"/>
  </si>
  <si>
    <t>愛海</t>
    <rPh sb="0" eb="2">
      <t>マナミ</t>
    </rPh>
    <phoneticPr fontId="2"/>
  </si>
  <si>
    <t>ばんどう</t>
    <phoneticPr fontId="2"/>
  </si>
  <si>
    <t>まなみ</t>
    <phoneticPr fontId="2"/>
  </si>
  <si>
    <t>大崎</t>
    <rPh sb="0" eb="2">
      <t>オオサキ</t>
    </rPh>
    <phoneticPr fontId="2"/>
  </si>
  <si>
    <t>保乃花</t>
    <rPh sb="0" eb="1">
      <t>ホ</t>
    </rPh>
    <rPh sb="1" eb="2">
      <t>ノ</t>
    </rPh>
    <rPh sb="2" eb="3">
      <t>ハナ</t>
    </rPh>
    <phoneticPr fontId="2"/>
  </si>
  <si>
    <t>おおさき</t>
    <phoneticPr fontId="2"/>
  </si>
  <si>
    <t>ほのか</t>
    <phoneticPr fontId="2"/>
  </si>
  <si>
    <t>笠原　一</t>
    <rPh sb="0" eb="2">
      <t>カサハラ</t>
    </rPh>
    <rPh sb="3" eb="4">
      <t>ハジメ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</si>
</sst>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19" zoomScaleNormal="100" zoomScaleSheetLayoutView="10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L30" sqref="AL30:AM31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1203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横浜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横浜市立港南中学校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700</v>
      </c>
      <c r="AC6" s="127"/>
      <c r="AD6" s="127"/>
      <c r="AE6" s="127"/>
      <c r="AF6" s="25" t="s">
        <v>586</v>
      </c>
      <c r="AG6" s="127" t="s">
        <v>701</v>
      </c>
      <c r="AH6" s="127"/>
      <c r="AI6" s="127"/>
      <c r="AJ6" s="127"/>
      <c r="AK6" s="25" t="s">
        <v>586</v>
      </c>
      <c r="AL6" s="127" t="s">
        <v>702</v>
      </c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705</v>
      </c>
      <c r="G12" s="71"/>
      <c r="H12" s="71"/>
      <c r="I12" s="71"/>
      <c r="J12" s="71"/>
      <c r="K12" s="71" t="s">
        <v>706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709</v>
      </c>
      <c r="AA12" s="71"/>
      <c r="AB12" s="71"/>
      <c r="AC12" s="71"/>
      <c r="AD12" s="71"/>
      <c r="AE12" s="71" t="s">
        <v>710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703</v>
      </c>
      <c r="G13" s="84"/>
      <c r="H13" s="84"/>
      <c r="I13" s="84"/>
      <c r="J13" s="85"/>
      <c r="K13" s="84" t="s">
        <v>704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707</v>
      </c>
      <c r="AA13" s="84"/>
      <c r="AB13" s="84"/>
      <c r="AC13" s="84"/>
      <c r="AD13" s="85"/>
      <c r="AE13" s="84" t="s">
        <v>708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717</v>
      </c>
      <c r="G15" s="71"/>
      <c r="H15" s="71"/>
      <c r="I15" s="71"/>
      <c r="J15" s="71"/>
      <c r="K15" s="71" t="s">
        <v>718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713</v>
      </c>
      <c r="AA15" s="71"/>
      <c r="AB15" s="71"/>
      <c r="AC15" s="71"/>
      <c r="AD15" s="71"/>
      <c r="AE15" s="71" t="s">
        <v>714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715</v>
      </c>
      <c r="G16" s="84"/>
      <c r="H16" s="84"/>
      <c r="I16" s="84"/>
      <c r="J16" s="85"/>
      <c r="K16" s="84" t="s">
        <v>716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711</v>
      </c>
      <c r="AA16" s="84"/>
      <c r="AB16" s="84"/>
      <c r="AC16" s="84"/>
      <c r="AD16" s="85"/>
      <c r="AE16" s="84" t="s">
        <v>712</v>
      </c>
      <c r="AF16" s="84"/>
      <c r="AG16" s="84"/>
      <c r="AH16" s="84"/>
      <c r="AI16" s="93"/>
      <c r="AJ16" s="95">
        <v>11</v>
      </c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>
        <v>3</v>
      </c>
      <c r="Q22" s="183"/>
      <c r="R22" s="188">
        <v>160.19999999999999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741</v>
      </c>
      <c r="AA22" s="186"/>
      <c r="AB22" s="186"/>
      <c r="AC22" s="186"/>
      <c r="AD22" s="186"/>
      <c r="AE22" s="186" t="s">
        <v>742</v>
      </c>
      <c r="AF22" s="186"/>
      <c r="AG22" s="186"/>
      <c r="AH22" s="186"/>
      <c r="AI22" s="187"/>
      <c r="AJ22" s="183">
        <v>2</v>
      </c>
      <c r="AK22" s="183"/>
      <c r="AL22" s="188">
        <v>163.5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719</v>
      </c>
      <c r="G23" s="204"/>
      <c r="H23" s="204"/>
      <c r="I23" s="204"/>
      <c r="J23" s="204"/>
      <c r="K23" s="204" t="s">
        <v>720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739</v>
      </c>
      <c r="AA23" s="204"/>
      <c r="AB23" s="204"/>
      <c r="AC23" s="204"/>
      <c r="AD23" s="204"/>
      <c r="AE23" s="204" t="s">
        <v>740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721</v>
      </c>
      <c r="G24" s="198"/>
      <c r="H24" s="198"/>
      <c r="I24" s="198"/>
      <c r="J24" s="198"/>
      <c r="K24" s="198" t="s">
        <v>722</v>
      </c>
      <c r="L24" s="198"/>
      <c r="M24" s="198"/>
      <c r="N24" s="198"/>
      <c r="O24" s="199"/>
      <c r="P24" s="195">
        <v>3</v>
      </c>
      <c r="Q24" s="195"/>
      <c r="R24" s="200">
        <v>152.5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745</v>
      </c>
      <c r="AA24" s="198"/>
      <c r="AB24" s="198"/>
      <c r="AC24" s="198"/>
      <c r="AD24" s="198"/>
      <c r="AE24" s="198" t="s">
        <v>746</v>
      </c>
      <c r="AF24" s="198"/>
      <c r="AG24" s="198"/>
      <c r="AH24" s="198"/>
      <c r="AI24" s="199"/>
      <c r="AJ24" s="195">
        <v>2</v>
      </c>
      <c r="AK24" s="195"/>
      <c r="AL24" s="200">
        <v>153.69999999999999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711</v>
      </c>
      <c r="G25" s="211"/>
      <c r="H25" s="211"/>
      <c r="I25" s="211"/>
      <c r="J25" s="211"/>
      <c r="K25" s="211" t="s">
        <v>712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743</v>
      </c>
      <c r="AA25" s="211"/>
      <c r="AB25" s="211"/>
      <c r="AC25" s="211"/>
      <c r="AD25" s="211"/>
      <c r="AE25" s="211" t="s">
        <v>744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725</v>
      </c>
      <c r="G26" s="198"/>
      <c r="H26" s="198"/>
      <c r="I26" s="198"/>
      <c r="J26" s="198"/>
      <c r="K26" s="198" t="s">
        <v>726</v>
      </c>
      <c r="L26" s="198"/>
      <c r="M26" s="198"/>
      <c r="N26" s="198"/>
      <c r="O26" s="199"/>
      <c r="P26" s="195">
        <v>3</v>
      </c>
      <c r="Q26" s="195"/>
      <c r="R26" s="200">
        <v>154.19999999999999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749</v>
      </c>
      <c r="AA26" s="198"/>
      <c r="AB26" s="198"/>
      <c r="AC26" s="198"/>
      <c r="AD26" s="198"/>
      <c r="AE26" s="198" t="s">
        <v>750</v>
      </c>
      <c r="AF26" s="198"/>
      <c r="AG26" s="198"/>
      <c r="AH26" s="198"/>
      <c r="AI26" s="199"/>
      <c r="AJ26" s="195">
        <v>2</v>
      </c>
      <c r="AK26" s="195"/>
      <c r="AL26" s="200">
        <v>155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723</v>
      </c>
      <c r="G27" s="211"/>
      <c r="H27" s="211"/>
      <c r="I27" s="211"/>
      <c r="J27" s="211"/>
      <c r="K27" s="211" t="s">
        <v>724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747</v>
      </c>
      <c r="AA27" s="211"/>
      <c r="AB27" s="211"/>
      <c r="AC27" s="211"/>
      <c r="AD27" s="211"/>
      <c r="AE27" s="211" t="s">
        <v>748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729</v>
      </c>
      <c r="G28" s="198"/>
      <c r="H28" s="198"/>
      <c r="I28" s="198"/>
      <c r="J28" s="198"/>
      <c r="K28" s="198" t="s">
        <v>730</v>
      </c>
      <c r="L28" s="198"/>
      <c r="M28" s="198"/>
      <c r="N28" s="198"/>
      <c r="O28" s="199"/>
      <c r="P28" s="195">
        <v>2</v>
      </c>
      <c r="Q28" s="195"/>
      <c r="R28" s="200">
        <v>161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753</v>
      </c>
      <c r="AA28" s="198"/>
      <c r="AB28" s="198"/>
      <c r="AC28" s="198"/>
      <c r="AD28" s="198"/>
      <c r="AE28" s="198" t="s">
        <v>754</v>
      </c>
      <c r="AF28" s="198"/>
      <c r="AG28" s="198"/>
      <c r="AH28" s="198"/>
      <c r="AI28" s="199"/>
      <c r="AJ28" s="195">
        <v>2</v>
      </c>
      <c r="AK28" s="195"/>
      <c r="AL28" s="200">
        <v>155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727</v>
      </c>
      <c r="G29" s="211"/>
      <c r="H29" s="211"/>
      <c r="I29" s="211"/>
      <c r="J29" s="211"/>
      <c r="K29" s="211" t="s">
        <v>728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751</v>
      </c>
      <c r="AA29" s="211"/>
      <c r="AB29" s="211"/>
      <c r="AC29" s="211"/>
      <c r="AD29" s="211"/>
      <c r="AE29" s="211" t="s">
        <v>752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733</v>
      </c>
      <c r="G30" s="198"/>
      <c r="H30" s="198"/>
      <c r="I30" s="198"/>
      <c r="J30" s="198"/>
      <c r="K30" s="198" t="s">
        <v>734</v>
      </c>
      <c r="L30" s="198"/>
      <c r="M30" s="198"/>
      <c r="N30" s="198"/>
      <c r="O30" s="199"/>
      <c r="P30" s="195">
        <v>3</v>
      </c>
      <c r="Q30" s="195"/>
      <c r="R30" s="200">
        <v>155.5</v>
      </c>
      <c r="S30" s="151"/>
      <c r="T30" s="238" t="s">
        <v>544</v>
      </c>
      <c r="U30" s="239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731</v>
      </c>
      <c r="G31" s="211"/>
      <c r="H31" s="211"/>
      <c r="I31" s="211"/>
      <c r="J31" s="211"/>
      <c r="K31" s="211" t="s">
        <v>732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737</v>
      </c>
      <c r="G32" s="198"/>
      <c r="H32" s="198"/>
      <c r="I32" s="198"/>
      <c r="J32" s="198"/>
      <c r="K32" s="198" t="s">
        <v>738</v>
      </c>
      <c r="L32" s="198"/>
      <c r="M32" s="198"/>
      <c r="N32" s="198"/>
      <c r="O32" s="199"/>
      <c r="P32" s="195">
        <v>2</v>
      </c>
      <c r="Q32" s="195"/>
      <c r="R32" s="200">
        <v>163.80000000000001</v>
      </c>
      <c r="S32" s="151"/>
      <c r="T32" s="238" t="s">
        <v>544</v>
      </c>
      <c r="U32" s="239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735</v>
      </c>
      <c r="G33" s="219"/>
      <c r="H33" s="219"/>
      <c r="I33" s="219"/>
      <c r="J33" s="219"/>
      <c r="K33" s="219" t="s">
        <v>736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2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tr">
        <f t="shared" ref="B42" si="0">$F$3</f>
        <v>横浜市立港南中学校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755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1203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横浜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横浜市立港南中学校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ひらやま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平山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>よねだ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>米田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/>
      </c>
      <c r="F15" s="292"/>
      <c r="G15" s="292"/>
      <c r="H15" s="292"/>
      <c r="I15" s="292"/>
      <c r="J15" s="292" t="str">
        <f>IF(入力!K22="","",入力!K22)</f>
        <v/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160.19999999999999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うすい</v>
      </c>
      <c r="Z15" s="292"/>
      <c r="AA15" s="292"/>
      <c r="AB15" s="292"/>
      <c r="AC15" s="292"/>
      <c r="AD15" s="292" t="str">
        <f>IF(入力!AE22="","",入力!AE22)</f>
        <v>さき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163.5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内田</v>
      </c>
      <c r="F16" s="312"/>
      <c r="G16" s="312"/>
      <c r="H16" s="312"/>
      <c r="I16" s="312"/>
      <c r="J16" s="312" t="str">
        <f>IF(入力!K23="","",入力!K23)</f>
        <v>圭莉奈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臼井</v>
      </c>
      <c r="Z16" s="312"/>
      <c r="AA16" s="312"/>
      <c r="AB16" s="312"/>
      <c r="AC16" s="312"/>
      <c r="AD16" s="312" t="str">
        <f>IF(入力!AE23="","",入力!AE23)</f>
        <v>咲貴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みつい</v>
      </c>
      <c r="F17" s="277"/>
      <c r="G17" s="277"/>
      <c r="H17" s="277"/>
      <c r="I17" s="277"/>
      <c r="J17" s="277" t="str">
        <f>IF(入力!K24="","",入力!K24)</f>
        <v>ひなの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152.5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おおば</v>
      </c>
      <c r="Z17" s="277"/>
      <c r="AA17" s="277"/>
      <c r="AB17" s="277"/>
      <c r="AC17" s="277"/>
      <c r="AD17" s="277" t="str">
        <f>IF(入力!AE24="","",入力!AE24)</f>
        <v>もなみ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153.69999999999999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三井</v>
      </c>
      <c r="F18" s="270"/>
      <c r="G18" s="270"/>
      <c r="H18" s="270"/>
      <c r="I18" s="270"/>
      <c r="J18" s="270" t="str">
        <f>IF(入力!K25="","",入力!K25)</f>
        <v>陽菜乃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大庭</v>
      </c>
      <c r="Z18" s="270"/>
      <c r="AA18" s="270"/>
      <c r="AB18" s="270"/>
      <c r="AC18" s="270"/>
      <c r="AD18" s="270" t="str">
        <f>IF(入力!AE25="","",入力!AE25)</f>
        <v>萌奈未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しちた</v>
      </c>
      <c r="F19" s="277"/>
      <c r="G19" s="277"/>
      <c r="H19" s="277"/>
      <c r="I19" s="277"/>
      <c r="J19" s="277" t="str">
        <f>IF(入力!K26="","",入力!K26)</f>
        <v>まな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154.19999999999999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ばんどう</v>
      </c>
      <c r="Z19" s="277"/>
      <c r="AA19" s="277"/>
      <c r="AB19" s="277"/>
      <c r="AC19" s="277"/>
      <c r="AD19" s="277" t="str">
        <f>IF(入力!AE26="","",入力!AE26)</f>
        <v>まなみ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155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七田</v>
      </c>
      <c r="F20" s="270"/>
      <c r="G20" s="270"/>
      <c r="H20" s="270"/>
      <c r="I20" s="270"/>
      <c r="J20" s="270" t="str">
        <f>IF(入力!K27="","",入力!K27)</f>
        <v>真南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坂東</v>
      </c>
      <c r="Z20" s="270"/>
      <c r="AA20" s="270"/>
      <c r="AB20" s="270"/>
      <c r="AC20" s="270"/>
      <c r="AD20" s="270" t="str">
        <f>IF(入力!AE27="","",入力!AE27)</f>
        <v>愛海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つちや</v>
      </c>
      <c r="F21" s="277"/>
      <c r="G21" s="277"/>
      <c r="H21" s="277"/>
      <c r="I21" s="277"/>
      <c r="J21" s="277" t="str">
        <f>IF(入力!K28="","",入力!K28)</f>
        <v>みつき</v>
      </c>
      <c r="K21" s="277"/>
      <c r="L21" s="277"/>
      <c r="M21" s="277"/>
      <c r="N21" s="278"/>
      <c r="O21" s="273">
        <f>IF(入力!P28="","",入力!P28)</f>
        <v>2</v>
      </c>
      <c r="P21" s="273"/>
      <c r="Q21" s="271">
        <f>IF(入力!R28="","",入力!R28)</f>
        <v>161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おおさき</v>
      </c>
      <c r="Z21" s="277"/>
      <c r="AA21" s="277"/>
      <c r="AB21" s="277"/>
      <c r="AC21" s="277"/>
      <c r="AD21" s="277" t="str">
        <f>IF(入力!AE28="","",入力!AE28)</f>
        <v>ほのか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155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土屋</v>
      </c>
      <c r="F22" s="270"/>
      <c r="G22" s="270"/>
      <c r="H22" s="270"/>
      <c r="I22" s="270"/>
      <c r="J22" s="270" t="str">
        <f>IF(入力!K29="","",入力!K29)</f>
        <v>美月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大崎</v>
      </c>
      <c r="Z22" s="270"/>
      <c r="AA22" s="270"/>
      <c r="AB22" s="270"/>
      <c r="AC22" s="270"/>
      <c r="AD22" s="270" t="str">
        <f>IF(入力!AE29="","",入力!AE29)</f>
        <v>保乃花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かがわ</v>
      </c>
      <c r="F23" s="277"/>
      <c r="G23" s="277"/>
      <c r="H23" s="277"/>
      <c r="I23" s="277"/>
      <c r="J23" s="277" t="str">
        <f>IF(入力!K30="","",入力!K30)</f>
        <v>りん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155.5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 t="str">
        <f>IF(入力!X30="","",入力!X30)</f>
        <v/>
      </c>
      <c r="X23" s="273"/>
      <c r="Y23" s="276" t="str">
        <f>IF(入力!Z30="","",入力!Z30)</f>
        <v/>
      </c>
      <c r="Z23" s="277"/>
      <c r="AA23" s="277"/>
      <c r="AB23" s="277"/>
      <c r="AC23" s="277"/>
      <c r="AD23" s="277" t="str">
        <f>IF(入力!AE30="","",入力!AE30)</f>
        <v/>
      </c>
      <c r="AE23" s="277"/>
      <c r="AF23" s="277"/>
      <c r="AG23" s="277"/>
      <c r="AH23" s="278"/>
      <c r="AI23" s="273" t="str">
        <f>IF(入力!AJ30="","",入力!AJ30)</f>
        <v/>
      </c>
      <c r="AJ23" s="273"/>
      <c r="AK23" s="271" t="str">
        <f>IF(入力!AL30="","",入力!AL30)</f>
        <v/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賀川</v>
      </c>
      <c r="F24" s="270"/>
      <c r="G24" s="270"/>
      <c r="H24" s="270"/>
      <c r="I24" s="270"/>
      <c r="J24" s="270" t="str">
        <f>IF(入力!K31="","",入力!K31)</f>
        <v>凜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/>
      </c>
      <c r="Z24" s="270"/>
      <c r="AA24" s="270"/>
      <c r="AB24" s="270"/>
      <c r="AC24" s="270"/>
      <c r="AD24" s="270" t="str">
        <f>IF(入力!AE31="","",入力!AE31)</f>
        <v/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とこ</v>
      </c>
      <c r="F25" s="277"/>
      <c r="G25" s="277"/>
      <c r="H25" s="277"/>
      <c r="I25" s="277"/>
      <c r="J25" s="277" t="str">
        <f>IF(入力!K32="","",入力!K32)</f>
        <v>ほのか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163.80000000000001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 t="str">
        <f>IF(入力!X32="","",入力!X32)</f>
        <v/>
      </c>
      <c r="X25" s="273"/>
      <c r="Y25" s="276" t="str">
        <f>IF(入力!Z32="","",入力!Z32)</f>
        <v/>
      </c>
      <c r="Z25" s="277"/>
      <c r="AA25" s="277"/>
      <c r="AB25" s="277"/>
      <c r="AC25" s="277"/>
      <c r="AD25" s="277" t="str">
        <f>IF(入力!AE32="","",入力!AE32)</f>
        <v/>
      </c>
      <c r="AE25" s="277"/>
      <c r="AF25" s="277"/>
      <c r="AG25" s="277"/>
      <c r="AH25" s="278"/>
      <c r="AI25" s="273" t="str">
        <f>IF(入力!AJ32="","",入力!AJ32)</f>
        <v/>
      </c>
      <c r="AJ25" s="273"/>
      <c r="AK25" s="271" t="str">
        <f>IF(入力!AL32="","",入力!AL32)</f>
        <v/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床</v>
      </c>
      <c r="F26" s="283"/>
      <c r="G26" s="283"/>
      <c r="H26" s="283"/>
      <c r="I26" s="283"/>
      <c r="J26" s="283" t="str">
        <f>IF(入力!K33="","",入力!K33)</f>
        <v>穂乃佳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/>
      </c>
      <c r="Z26" s="283"/>
      <c r="AA26" s="283"/>
      <c r="AB26" s="283"/>
      <c r="AC26" s="283"/>
      <c r="AD26" s="283" t="str">
        <f>IF(入力!AE33="","",入力!AE33)</f>
        <v/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1203</v>
      </c>
      <c r="B7" s="31" t="str">
        <f t="shared" ref="B7:C7" si="0">IF($A$8="","",IF($A$9="",B8,B8&amp;"・"&amp;B9))</f>
        <v>横浜市立港南中学校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233</v>
      </c>
      <c r="G7" s="31" t="str">
        <f t="shared" si="1"/>
        <v>0004</v>
      </c>
      <c r="H7" s="31">
        <f t="shared" si="1"/>
        <v>0</v>
      </c>
      <c r="I7" s="31" t="str">
        <f t="shared" si="1"/>
        <v>横浜市港南区港南中央通６－１</v>
      </c>
      <c r="J7" s="31">
        <f t="shared" si="1"/>
        <v>0</v>
      </c>
      <c r="K7" s="31" t="str">
        <f t="shared" si="1"/>
        <v>045</v>
      </c>
      <c r="L7" s="31" t="str">
        <f t="shared" si="1"/>
        <v>842</v>
      </c>
      <c r="M7" s="31" t="str">
        <f t="shared" si="1"/>
        <v>2355</v>
      </c>
      <c r="N7" s="31" t="str">
        <f t="shared" si="1"/>
        <v>045</v>
      </c>
      <c r="O7" s="31" t="str">
        <f t="shared" si="1"/>
        <v>848</v>
      </c>
      <c r="P7" s="31" t="str">
        <f t="shared" si="1"/>
        <v>2694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1203</v>
      </c>
      <c r="B8" s="32" t="str">
        <f>IF(入力!$F$3="","",入力!$F$3)</f>
        <v>横浜市立港南中学校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233</v>
      </c>
      <c r="G8" s="42" t="str">
        <f>IF(入力!$I$6="","",入力!$I$6)</f>
        <v>0004</v>
      </c>
      <c r="H8" s="32"/>
      <c r="I8" s="32" t="str">
        <f>IF(入力!$L$5="","",入力!$L$5)</f>
        <v>横浜市港南区港南中央通６－１</v>
      </c>
      <c r="J8" s="32"/>
      <c r="K8" s="42" t="str">
        <f>IF(入力!$AB$4="","",入力!$AB$4)</f>
        <v>045</v>
      </c>
      <c r="L8" s="42" t="str">
        <f>IF(入力!$AG$4="","",入力!$AG$4)</f>
        <v>842</v>
      </c>
      <c r="M8" s="42" t="str">
        <f>IF(入力!$AL$4="","",入力!$AL$4)</f>
        <v>2355</v>
      </c>
      <c r="N8" s="42" t="str">
        <f>IF(入力!$AB$6="","",入力!$AB$6)</f>
        <v>045</v>
      </c>
      <c r="O8" s="42" t="str">
        <f>IF(入力!$AG$6="","",入力!$AG$6)</f>
        <v>848</v>
      </c>
      <c r="P8" s="42" t="str">
        <f>IF(入力!$AL$6="","",入力!$AL$6)</f>
        <v>2694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2355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平山</v>
      </c>
      <c r="D16" s="32" t="str">
        <f>IF(入力!$K$13="","",入力!$K$13)</f>
        <v>航</v>
      </c>
      <c r="E16" s="32" t="str">
        <f>IF(入力!$F$12="","",入力!$F$12)</f>
        <v>ひらやま</v>
      </c>
      <c r="F16" s="32" t="str">
        <f>IF(入力!$K$12="","",入力!$K$12)</f>
        <v>こう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島村</v>
      </c>
      <c r="D17" s="32" t="str">
        <f>IF(入力!$AE$13="","",入力!$AE$13)</f>
        <v>晶子</v>
      </c>
      <c r="E17" s="32" t="str">
        <f>IF(入力!$Z$12="","",入力!$Z$12)</f>
        <v>しまむら</v>
      </c>
      <c r="F17" s="32" t="str">
        <f>IF(入力!$AE$12="","",入力!$AE$12)</f>
        <v>あきこ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米田</v>
      </c>
      <c r="D20" s="32" t="str">
        <f>IF(入力!$K$16="","",入力!$K$16)</f>
        <v>侑矢</v>
      </c>
      <c r="E20" s="32" t="str">
        <f>IF(入力!$F$15="","",入力!$F$15)</f>
        <v>よねだ</v>
      </c>
      <c r="F20" s="32" t="str">
        <f>IF(入力!$K$15="","",入力!$K$15)</f>
        <v>ゆうや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三井</v>
      </c>
      <c r="D24" s="32" t="str">
        <f>IF(入力!$AE$16="","",入力!$AE$16)</f>
        <v>陽菜乃</v>
      </c>
      <c r="E24" s="32" t="str">
        <f>IF(入力!$Z$15="","",入力!$Z$15)</f>
        <v>みつい</v>
      </c>
      <c r="F24" s="32" t="str">
        <f>IF(入力!$AE$15="","",入力!$AE$15)</f>
        <v>ひなの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内田</v>
      </c>
      <c r="D53" s="32" t="str">
        <f>IF(OR(L53&lt;&gt;"○",入力!K23=""),"",入力!K23)</f>
        <v>圭莉奈</v>
      </c>
      <c r="E53" s="32" t="str">
        <f>IF(OR(L53&lt;&gt;"○",入力!F22=""),"",入力!F22)</f>
        <v/>
      </c>
      <c r="F53" s="32" t="str">
        <f>IF(OR(L53&lt;&gt;"○",入力!K22=""),"",入力!K22)</f>
        <v/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160.19999999999999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三井</v>
      </c>
      <c r="D54" s="32" t="str">
        <f>IF(OR(L54&lt;&gt;"○",入力!K25=""),"",入力!K25)</f>
        <v>陽菜乃</v>
      </c>
      <c r="E54" s="32" t="str">
        <f>IF(OR(L54&lt;&gt;"○",入力!F24=""),"",入力!F24)</f>
        <v>みつい</v>
      </c>
      <c r="F54" s="32" t="str">
        <f>IF(OR(L54&lt;&gt;"○",入力!K24=""),"",入力!K24)</f>
        <v>ひなの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152.5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七田</v>
      </c>
      <c r="D55" s="32" t="str">
        <f>IF(OR(L55&lt;&gt;"○",入力!K27=""),"",入力!K27)</f>
        <v>真南</v>
      </c>
      <c r="E55" s="32" t="str">
        <f>IF(OR(L55&lt;&gt;"○",入力!F26=""),"",入力!F26)</f>
        <v>しちた</v>
      </c>
      <c r="F55" s="32" t="str">
        <f>IF(OR(L55&lt;&gt;"○",入力!K26=""),"",入力!K26)</f>
        <v>まな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154.19999999999999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土屋</v>
      </c>
      <c r="D56" s="32" t="str">
        <f>IF(OR(L56&lt;&gt;"○",入力!K29=""),"",入力!K29)</f>
        <v>美月</v>
      </c>
      <c r="E56" s="32" t="str">
        <f>IF(OR(L56&lt;&gt;"○",入力!F28=""),"",入力!F28)</f>
        <v>つちや</v>
      </c>
      <c r="F56" s="32" t="str">
        <f>IF(OR(L56&lt;&gt;"○",入力!K28=""),"",入力!K28)</f>
        <v>みつき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賀川</v>
      </c>
      <c r="D57" s="32" t="str">
        <f>IF(OR(L57&lt;&gt;"○",入力!K31=""),"",入力!K31)</f>
        <v>凜</v>
      </c>
      <c r="E57" s="32" t="str">
        <f>IF(OR(L57&lt;&gt;"○",入力!F30=""),"",入力!F30)</f>
        <v>かがわ</v>
      </c>
      <c r="F57" s="32" t="str">
        <f>IF(OR(L57&lt;&gt;"○",入力!K30=""),"",入力!K30)</f>
        <v>りん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155.5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床</v>
      </c>
      <c r="D58" s="32" t="str">
        <f>IF(OR(L58&lt;&gt;"○",入力!K33=""),"",入力!K33)</f>
        <v>穂乃佳</v>
      </c>
      <c r="E58" s="32" t="str">
        <f>IF(OR(L58&lt;&gt;"○",入力!F32=""),"",入力!F32)</f>
        <v>とこ</v>
      </c>
      <c r="F58" s="32" t="str">
        <f>IF(OR(L58&lt;&gt;"○",入力!K32=""),"",入力!K32)</f>
        <v>ほのか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163.80000000000001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臼井</v>
      </c>
      <c r="D59" s="32" t="str">
        <f>IF(OR(L59&lt;&gt;"○",入力!AE23=""),"",入力!AE23)</f>
        <v>咲貴</v>
      </c>
      <c r="E59" s="32" t="str">
        <f>IF(OR(L59&lt;&gt;"○",入力!Z22=""),"",入力!Z22)</f>
        <v>うすい</v>
      </c>
      <c r="F59" s="32" t="str">
        <f>IF(OR(L59&lt;&gt;"○",入力!AE22=""),"",入力!AE22)</f>
        <v>さき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163.5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大庭</v>
      </c>
      <c r="D60" s="32" t="str">
        <f>IF(OR(L60&lt;&gt;"○",入力!AE25=""),"",入力!AE25)</f>
        <v>萌奈未</v>
      </c>
      <c r="E60" s="32" t="str">
        <f>IF(OR(L60&lt;&gt;"○",入力!Z24=""),"",入力!Z24)</f>
        <v>おおば</v>
      </c>
      <c r="F60" s="32" t="str">
        <f>IF(OR(L60&lt;&gt;"○",入力!AE24=""),"",入力!AE24)</f>
        <v>もなみ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153.69999999999999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坂東</v>
      </c>
      <c r="D61" s="32" t="str">
        <f>IF(OR(L61&lt;&gt;"○",入力!AE27=""),"",入力!AE27)</f>
        <v>愛海</v>
      </c>
      <c r="E61" s="32" t="str">
        <f>IF(OR(L61&lt;&gt;"○",入力!Z26=""),"",入力!Z26)</f>
        <v>ばんどう</v>
      </c>
      <c r="F61" s="32" t="str">
        <f>IF(OR(L61&lt;&gt;"○",入力!AE26=""),"",入力!AE26)</f>
        <v>まなみ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大崎</v>
      </c>
      <c r="D62" s="32" t="str">
        <f>IF(OR(L62&lt;&gt;"○",入力!AE29=""),"",入力!AE29)</f>
        <v>保乃花</v>
      </c>
      <c r="E62" s="32" t="str">
        <f>IF(OR(L62&lt;&gt;"○",入力!Z28=""),"",入力!Z28)</f>
        <v>おおさき</v>
      </c>
      <c r="F62" s="32" t="str">
        <f>IF(OR(L62&lt;&gt;"○",入力!AE28=""),"",入力!AE28)</f>
        <v>ほのか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2019-02-13T13:45:19Z</cp:lastPrinted>
  <dcterms:created xsi:type="dcterms:W3CDTF">2006-11-03T01:52:14Z</dcterms:created>
  <dcterms:modified xsi:type="dcterms:W3CDTF">2022-05-02T07:46:30Z</dcterms:modified>
</cp:coreProperties>
</file>