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<sst xmlns="http://schemas.openxmlformats.org/spreadsheetml/2006/main" count="1453" uniqueCount="747">
  <si>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</si>
  <si>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</si>
  <si>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</si>
  <si>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</si>
  <si>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</si>
  <si>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</si>
  <si>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</si>
  <si>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</si>
  <si>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</si>
  <si>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</si>
  <si>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</si>
  <si>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</si>
  <si>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</si>
  <si>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</si>
  <si>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</si>
  <si>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</si>
  <si>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</si>
  <si>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</si>
  <si>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</si>
  <si>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</si>
  <si>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</si>
  <si>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</si>
  <si>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</si>
  <si>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</si>
  <si>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</si>
  <si>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</si>
  <si>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</si>
  <si>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</si>
  <si>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</si>
  <si>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</si>
  <si>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</si>
  <si>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</si>
  <si>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</si>
  <si>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</si>
  <si>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</si>
  <si>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</si>
  <si>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</si>
  <si>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</si>
  <si>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</si>
  <si>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</si>
  <si>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</si>
  <si>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</si>
  <si>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</si>
  <si>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</si>
  <si>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</si>
  <si>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</si>
  <si>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</si>
  <si>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</si>
  <si>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</si>
  <si>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</si>
  <si>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</si>
  <si>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</si>
  <si>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</si>
  <si>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</si>
  <si>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</si>
  <si>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</si>
  <si>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</si>
  <si>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</si>
  <si>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</si>
  <si>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</si>
  <si>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</si>
  <si>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</si>
  <si>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</si>
  <si>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</si>
  <si>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</si>
  <si>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</si>
  <si>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</si>
  <si>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</si>
  <si>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</si>
  <si>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</si>
  <si>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</si>
  <si>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</si>
  <si>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</si>
  <si>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</si>
  <si>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</si>
  <si>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</si>
  <si>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</si>
  <si>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</si>
  <si>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</si>
  <si>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</si>
  <si>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</si>
  <si>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</si>
  <si>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</si>
  <si>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</si>
  <si>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</si>
  <si>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</si>
  <si>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</si>
  <si>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</si>
  <si>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</si>
  <si>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</si>
  <si>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</si>
  <si>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</si>
  <si>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</si>
  <si>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</si>
  <si>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</si>
  <si>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</si>
  <si>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</si>
  <si>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</si>
  <si>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</si>
  <si>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</si>
  <si>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</si>
  <si>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</si>
  <si>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</si>
  <si>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</si>
  <si>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</si>
  <si>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</si>
  <si>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</si>
  <si>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</si>
  <si>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</si>
  <si>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</si>
  <si>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</si>
  <si>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</si>
  <si>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</si>
  <si>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</si>
  <si>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</si>
  <si>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</si>
  <si>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</si>
  <si>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</si>
  <si>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</si>
  <si>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</si>
  <si>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</si>
  <si>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</si>
  <si>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</si>
  <si>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</si>
  <si>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</si>
  <si>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</si>
  <si>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</si>
  <si>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</si>
  <si>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</si>
  <si>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</si>
  <si>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</si>
  <si>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</si>
  <si>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</si>
  <si>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</si>
  <si>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</si>
  <si>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</si>
  <si>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</si>
  <si>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</si>
  <si>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</si>
  <si>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</si>
  <si>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</si>
  <si>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</si>
  <si>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</si>
  <si>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</si>
  <si>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</si>
  <si>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</si>
  <si>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</si>
  <si>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</si>
  <si>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</si>
  <si>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</si>
  <si>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</si>
  <si>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</si>
  <si>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</si>
  <si>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</si>
  <si>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</si>
  <si>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</si>
  <si>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</si>
  <si>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</si>
  <si>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</si>
  <si>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</si>
  <si>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</si>
  <si>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</si>
  <si>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</si>
  <si>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</si>
  <si>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</si>
  <si>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</si>
  <si>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</si>
  <si>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</si>
  <si>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</si>
  <si>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</si>
  <si>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</si>
  <si>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</si>
  <si>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</si>
  <si>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</si>
  <si>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</si>
  <si>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</si>
  <si>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</si>
  <si>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</si>
  <si>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</si>
  <si>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</si>
  <si>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</si>
  <si>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</si>
  <si>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</si>
  <si>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</si>
  <si>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</si>
  <si>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</si>
  <si>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</si>
  <si>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</si>
  <si>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</si>
  <si>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</si>
  <si>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</si>
  <si>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</si>
  <si>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</si>
  <si>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</si>
  <si>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</si>
  <si>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</si>
  <si>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</si>
  <si>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</si>
  <si>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</si>
  <si>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</si>
  <si>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</si>
  <si>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</si>
  <si>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</si>
  <si>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</si>
  <si>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</si>
  <si>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</si>
  <si>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</si>
  <si>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</si>
  <si>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</si>
  <si>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</si>
  <si>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</si>
  <si>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</si>
  <si>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</si>
  <si>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</si>
  <si>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</si>
  <si>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</si>
  <si>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</si>
  <si>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</si>
  <si>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</si>
  <si>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</si>
  <si>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</si>
  <si>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</si>
  <si>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</si>
  <si>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</si>
  <si>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</si>
  <si>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</si>
  <si>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</si>
  <si>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</si>
  <si>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</si>
  <si>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</si>
  <si>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</si>
  <si>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</si>
  <si>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</si>
  <si>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</si>
  <si>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</si>
  <si>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</si>
  <si>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</si>
  <si>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</si>
  <si>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</si>
  <si>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</si>
  <si>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</si>
  <si>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</si>
  <si>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</si>
  <si>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</si>
  <si>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</si>
  <si>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</si>
  <si>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</si>
  <si>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</si>
  <si>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</si>
  <si>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</si>
  <si>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</si>
  <si>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</si>
  <si>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</si>
  <si>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</si>
  <si>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</si>
  <si>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</si>
  <si>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</si>
  <si>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</si>
  <si>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</si>
  <si>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</si>
  <si>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</si>
  <si>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</si>
  <si>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</si>
  <si>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</si>
  <si>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</si>
  <si>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</si>
  <si>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</si>
  <si>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</si>
  <si>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</si>
  <si>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</si>
  <si>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</si>
  <si>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</si>
  <si>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</si>
  <si>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</si>
  <si>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</si>
  <si>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</si>
  <si>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</si>
  <si>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</si>
  <si>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</si>
  <si>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</si>
  <si>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</si>
  <si>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</si>
  <si>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</si>
  <si>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</si>
  <si>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</si>
  <si>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</si>
  <si>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</si>
  <si>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</si>
  <si>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</si>
  <si>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</si>
  <si>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</si>
  <si>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</si>
  <si>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</si>
  <si>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</si>
  <si>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</si>
  <si>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</si>
  <si>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</si>
  <si>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</si>
  <si>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</si>
  <si>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</si>
  <si>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</si>
  <si>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</si>
  <si>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</si>
  <si>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</si>
  <si>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</si>
  <si>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</si>
  <si>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</si>
  <si>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</si>
  <si>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</si>
  <si>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</si>
  <si>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</si>
  <si>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</si>
  <si>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</si>
  <si>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</si>
  <si>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</si>
  <si>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</si>
  <si>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</si>
  <si>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</si>
  <si>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</si>
  <si>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</si>
  <si>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</si>
  <si>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</si>
  <si>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</si>
  <si>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</si>
  <si>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</si>
  <si>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</si>
  <si>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</si>
  <si>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</si>
  <si>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</si>
  <si>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</si>
  <si>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</si>
  <si>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</si>
  <si>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</si>
  <si>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</si>
  <si>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</si>
  <si>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</si>
  <si>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</si>
  <si>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</si>
  <si>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</si>
  <si>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</si>
  <si>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</si>
  <si>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</si>
  <si>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</si>
  <si>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</si>
  <si>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</si>
  <si>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</si>
  <si>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</si>
  <si>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</si>
  <si>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</si>
  <si>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</si>
  <si>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</si>
  <si>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</si>
  <si>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</si>
  <si>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</si>
  <si>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</si>
  <si>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</si>
  <si>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</si>
  <si>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</si>
  <si>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</si>
  <si>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</si>
  <si>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</si>
  <si>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</si>
  <si>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</si>
  <si>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</si>
  <si>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</si>
  <si>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</si>
  <si>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</si>
  <si>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</si>
  <si>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</si>
  <si>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</si>
  <si>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</si>
  <si>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</si>
  <si>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</si>
  <si>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</si>
  <si>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</si>
  <si>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</si>
  <si>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</si>
  <si>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</si>
  <si>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</si>
  <si>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</si>
  <si>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</si>
  <si>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</si>
  <si>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</si>
  <si>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</si>
  <si>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</si>
  <si>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</si>
  <si>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</si>
  <si>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</si>
  <si>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</si>
  <si>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</si>
  <si>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</si>
  <si>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</si>
  <si>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</si>
  <si>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</si>
  <si>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</si>
  <si>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</si>
  <si>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</si>
  <si>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</si>
  <si>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</si>
  <si>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</si>
  <si>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</si>
  <si>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</si>
  <si>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</si>
  <si>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</si>
  <si>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</si>
  <si>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</si>
  <si>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</si>
  <si>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</si>
  <si>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</si>
  <si>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</si>
  <si>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</si>
  <si>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</si>
  <si>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</si>
  <si>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</si>
  <si>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</si>
  <si>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</si>
  <si>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</si>
  <si>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</si>
  <si>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</si>
  <si>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</si>
  <si>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</si>
  <si>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</si>
  <si>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</si>
  <si>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</si>
  <si>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</si>
  <si>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</si>
  <si>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</si>
  <si>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</si>
  <si>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</si>
  <si>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</si>
  <si>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</si>
  <si>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</si>
  <si>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</si>
  <si>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</si>
  <si>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</si>
  <si>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</si>
  <si>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</si>
  <si>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</si>
  <si>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</si>
  <si>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</si>
  <si>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</si>
  <si>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</si>
  <si>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</si>
  <si>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</si>
  <si>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</si>
  <si>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</si>
  <si>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</si>
  <si>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</si>
  <si>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</si>
  <si>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</si>
  <si>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</si>
  <si>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</si>
  <si>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</si>
  <si>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</si>
  <si>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</si>
  <si>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</si>
  <si>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</si>
  <si>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</si>
  <si>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</si>
  <si>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</si>
  <si>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</si>
  <si>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</si>
  <si>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</si>
  <si>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</si>
  <si>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</si>
  <si>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</si>
  <si>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</si>
  <si>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</si>
  <si>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</si>
  <si>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</si>
  <si>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</si>
  <si>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</si>
  <si>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</si>
  <si>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</si>
  <si>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</si>
  <si>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</si>
  <si>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</si>
  <si>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</si>
  <si>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</si>
  <si>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</si>
  <si>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</si>
  <si>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</si>
  <si>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</si>
  <si>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</si>
  <si>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</si>
  <si>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</si>
  <si>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</si>
  <si>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</si>
  <si>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</si>
  <si>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</si>
  <si>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</si>
  <si>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</si>
  <si>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</si>
  <si>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</si>
  <si>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</si>
  <si>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</si>
  <si>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</si>
  <si>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</si>
  <si>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</si>
  <si>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</si>
  <si>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</si>
  <si>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</si>
  <si>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</si>
  <si>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</si>
  <si>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</si>
  <si>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</si>
  <si>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</si>
  <si>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</si>
  <si>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</si>
  <si>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</si>
  <si>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</si>
  <si>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</si>
  <si>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</si>
  <si>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</si>
  <si>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</si>
  <si>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</si>
  <si>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</si>
  <si>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</si>
  <si>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</si>
  <si>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</si>
  <si>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</si>
  <si>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</si>
  <si>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</si>
  <si>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</si>
  <si>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</si>
  <si>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</si>
  <si>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</si>
  <si>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</si>
  <si>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</si>
  <si>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</si>
  <si>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</si>
  <si>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</si>
  <si>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</si>
  <si>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</si>
  <si>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</si>
  <si>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</si>
  <si>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</si>
  <si>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</si>
  <si>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</si>
  <si>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</si>
  <si>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</si>
  <si>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</si>
  <si>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</si>
  <si>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</si>
  <si>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</si>
  <si>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</si>
  <si>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</si>
  <si>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</si>
  <si>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</si>
  <si>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</si>
  <si>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</si>
  <si>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</si>
  <si>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</si>
  <si>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</si>
  <si>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</si>
  <si>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</si>
  <si>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</si>
  <si>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</si>
  <si>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</si>
  <si>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</si>
  <si>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</si>
  <si>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</si>
  <si>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</si>
  <si>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</si>
  <si>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</si>
  <si>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</si>
  <si>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</si>
  <si>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</si>
  <si>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</si>
  <si>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</si>
  <si>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</si>
  <si>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</si>
  <si>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</si>
  <si>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</si>
  <si>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</si>
  <si>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</si>
  <si>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</si>
  <si>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</si>
  <si>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</si>
  <si>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</si>
  <si>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</si>
  <si>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</si>
  <si>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</si>
  <si>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</si>
  <si>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</si>
  <si>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</si>
  <si>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</si>
  <si>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</si>
  <si>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</si>
  <si>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</si>
  <si>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</si>
  <si>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</si>
  <si>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</si>
  <si>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</si>
  <si>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</si>
  <si>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</si>
  <si>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</si>
  <si>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</si>
  <si>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</si>
  <si>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</si>
  <si>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</si>
  <si>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</si>
  <si>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</si>
  <si>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</si>
  <si>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</si>
  <si>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</si>
  <si>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</si>
  <si>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</si>
  <si>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</si>
  <si>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</si>
  <si>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</si>
  <si>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</si>
  <si>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</si>
  <si>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</si>
  <si>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</si>
  <si>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</si>
  <si>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</si>
  <si>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</si>
  <si>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</si>
  <si>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</si>
  <si>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</si>
  <si>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</si>
  <si>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</si>
  <si>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</si>
  <si>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</si>
  <si>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</si>
  <si>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</si>
  <si>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</si>
  <si>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</si>
  <si>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</si>
  <si>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</si>
  <si>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</si>
  <si>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</si>
  <si>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</si>
  <si>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</si>
  <si>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</si>
  <si>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</si>
  <si>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</si>
  <si>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</si>
  <si>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</si>
  <si>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</si>
  <si>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</si>
  <si>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</si>
  <si>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</si>
  <si>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</si>
  <si>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</si>
  <si>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</si>
  <si>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</si>
  <si>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</si>
  <si>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</si>
  <si>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</si>
  <si>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</si>
  <si>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</si>
  <si>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</si>
  <si>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</si>
  <si>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</si>
  <si>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</si>
  <si>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</si>
  <si>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</si>
  <si>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</si>
  <si>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</si>
  <si>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</si>
  <si>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</si>
  <si>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</si>
  <si>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</si>
  <si>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</si>
  <si>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</si>
  <si>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</si>
  <si>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</si>
  <si>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</si>
  <si>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</si>
  <si>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</si>
  <si>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</si>
  <si>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</si>
  <si>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</si>
  <si>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</si>
  <si>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</si>
  <si>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</si>
  <si>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</si>
  <si>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</si>
  <si>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232</t>
    <phoneticPr fontId="2"/>
  </si>
  <si>
    <t>0066</t>
    <phoneticPr fontId="2"/>
  </si>
  <si>
    <t>横浜市南区六ッ川1-14</t>
    <rPh sb="0" eb="3">
      <t>ヨコハマシ</t>
    </rPh>
    <rPh sb="3" eb="5">
      <t>ミナミク</t>
    </rPh>
    <rPh sb="5" eb="8">
      <t>ムツカワ</t>
    </rPh>
    <phoneticPr fontId="2"/>
  </si>
  <si>
    <t>045</t>
    <phoneticPr fontId="2"/>
  </si>
  <si>
    <t>712</t>
    <phoneticPr fontId="2"/>
  </si>
  <si>
    <t>9800</t>
    <phoneticPr fontId="2"/>
  </si>
  <si>
    <t>713</t>
    <phoneticPr fontId="2"/>
  </si>
  <si>
    <t>9729</t>
    <phoneticPr fontId="2"/>
  </si>
  <si>
    <t>助川</t>
    <rPh sb="0" eb="2">
      <t>スケガワ</t>
    </rPh>
    <phoneticPr fontId="2"/>
  </si>
  <si>
    <t>雅宣</t>
    <rPh sb="0" eb="2">
      <t>マサノブ</t>
    </rPh>
    <phoneticPr fontId="2"/>
  </si>
  <si>
    <t>すけがわ</t>
    <phoneticPr fontId="2"/>
  </si>
  <si>
    <t>まさのぶ</t>
    <phoneticPr fontId="2"/>
  </si>
  <si>
    <t>大西</t>
    <rPh sb="0" eb="2">
      <t>オオニシ</t>
    </rPh>
    <phoneticPr fontId="2"/>
  </si>
  <si>
    <t>千聖</t>
    <rPh sb="0" eb="2">
      <t>チサト</t>
    </rPh>
    <phoneticPr fontId="2"/>
  </si>
  <si>
    <t>おおにし</t>
    <phoneticPr fontId="2"/>
  </si>
  <si>
    <t>ちさと</t>
    <phoneticPr fontId="2"/>
  </si>
  <si>
    <t>砂川</t>
    <rPh sb="0" eb="2">
      <t>スナガワ</t>
    </rPh>
    <phoneticPr fontId="2"/>
  </si>
  <si>
    <t>すながわ</t>
    <phoneticPr fontId="2"/>
  </si>
  <si>
    <t>夏穂</t>
    <rPh sb="0" eb="1">
      <t>ナツ</t>
    </rPh>
    <rPh sb="1" eb="2">
      <t>ホ</t>
    </rPh>
    <phoneticPr fontId="2"/>
  </si>
  <si>
    <t>なつほ</t>
    <phoneticPr fontId="2"/>
  </si>
  <si>
    <t>すながわ</t>
    <phoneticPr fontId="2"/>
  </si>
  <si>
    <t>なつほ</t>
    <phoneticPr fontId="2"/>
  </si>
  <si>
    <t>西野</t>
    <rPh sb="0" eb="2">
      <t>ニシノ</t>
    </rPh>
    <phoneticPr fontId="2"/>
  </si>
  <si>
    <t>森村</t>
    <rPh sb="0" eb="2">
      <t>モリムラ</t>
    </rPh>
    <phoneticPr fontId="2"/>
  </si>
  <si>
    <t>澪</t>
    <rPh sb="0" eb="1">
      <t>ミオ</t>
    </rPh>
    <phoneticPr fontId="2"/>
  </si>
  <si>
    <t>もりむら</t>
    <phoneticPr fontId="2"/>
  </si>
  <si>
    <t>みお</t>
    <phoneticPr fontId="2"/>
  </si>
  <si>
    <t>渡邉</t>
    <rPh sb="0" eb="2">
      <t>ワタナベ</t>
    </rPh>
    <phoneticPr fontId="2"/>
  </si>
  <si>
    <t>和加子</t>
    <rPh sb="0" eb="3">
      <t>ワカコ</t>
    </rPh>
    <phoneticPr fontId="2"/>
  </si>
  <si>
    <t>わたなべ</t>
    <phoneticPr fontId="2"/>
  </si>
  <si>
    <t>わかこ</t>
    <phoneticPr fontId="2"/>
  </si>
  <si>
    <t>にしの</t>
    <phoneticPr fontId="2"/>
  </si>
  <si>
    <t>みゆ</t>
    <phoneticPr fontId="2"/>
  </si>
  <si>
    <t>美優</t>
    <rPh sb="0" eb="1">
      <t>ミ</t>
    </rPh>
    <rPh sb="1" eb="2">
      <t>ユウ</t>
    </rPh>
    <phoneticPr fontId="2"/>
  </si>
  <si>
    <t>松﨑</t>
    <rPh sb="0" eb="2">
      <t>マツザキ</t>
    </rPh>
    <phoneticPr fontId="2"/>
  </si>
  <si>
    <t>まつざき</t>
    <phoneticPr fontId="2"/>
  </si>
  <si>
    <t>みお</t>
    <phoneticPr fontId="2"/>
  </si>
  <si>
    <t>菊地</t>
    <rPh sb="0" eb="2">
      <t>キクチ</t>
    </rPh>
    <phoneticPr fontId="2"/>
  </si>
  <si>
    <t>仁菜</t>
    <rPh sb="0" eb="1">
      <t>ニ</t>
    </rPh>
    <rPh sb="1" eb="2">
      <t>ナ</t>
    </rPh>
    <phoneticPr fontId="2"/>
  </si>
  <si>
    <t>きくち</t>
    <phoneticPr fontId="2"/>
  </si>
  <si>
    <t>にな</t>
    <phoneticPr fontId="2"/>
  </si>
  <si>
    <t>柴沼</t>
    <rPh sb="0" eb="2">
      <t>シバヌマ</t>
    </rPh>
    <phoneticPr fontId="2"/>
  </si>
  <si>
    <t>なつ</t>
    <phoneticPr fontId="2"/>
  </si>
  <si>
    <t>しばぬま</t>
    <phoneticPr fontId="2"/>
  </si>
  <si>
    <t>吉弘</t>
    <rPh sb="0" eb="2">
      <t>ヨシヒロ</t>
    </rPh>
    <phoneticPr fontId="2"/>
  </si>
  <si>
    <t>文音</t>
    <rPh sb="0" eb="2">
      <t>アヤネ</t>
    </rPh>
    <phoneticPr fontId="2"/>
  </si>
  <si>
    <t>よしひろ</t>
    <phoneticPr fontId="2"/>
  </si>
  <si>
    <t>あやね</t>
    <phoneticPr fontId="2"/>
  </si>
  <si>
    <t>澁谷</t>
    <rPh sb="0" eb="2">
      <t>シブヤ</t>
    </rPh>
    <phoneticPr fontId="2"/>
  </si>
  <si>
    <t>穂乃香</t>
    <rPh sb="0" eb="3">
      <t>ホノカ</t>
    </rPh>
    <phoneticPr fontId="2"/>
  </si>
  <si>
    <t>しぶや</t>
    <phoneticPr fontId="2"/>
  </si>
  <si>
    <t>ほのか</t>
    <phoneticPr fontId="2"/>
  </si>
  <si>
    <t>菊池</t>
    <rPh sb="0" eb="2">
      <t>キクチ</t>
    </rPh>
    <phoneticPr fontId="2"/>
  </si>
  <si>
    <t>有伽子</t>
    <rPh sb="0" eb="1">
      <t>ユウ</t>
    </rPh>
    <rPh sb="1" eb="2">
      <t>カ</t>
    </rPh>
    <rPh sb="2" eb="3">
      <t>コ</t>
    </rPh>
    <phoneticPr fontId="2"/>
  </si>
  <si>
    <t>あかね</t>
    <phoneticPr fontId="2"/>
  </si>
  <si>
    <t>山本</t>
    <rPh sb="0" eb="2">
      <t>ヤマモト</t>
    </rPh>
    <phoneticPr fontId="2"/>
  </si>
  <si>
    <t>真生</t>
    <rPh sb="0" eb="2">
      <t>マイ</t>
    </rPh>
    <phoneticPr fontId="2"/>
  </si>
  <si>
    <t>やまもと</t>
    <phoneticPr fontId="2"/>
  </si>
  <si>
    <t>まい</t>
    <phoneticPr fontId="2"/>
  </si>
  <si>
    <t>永田</t>
    <rPh sb="0" eb="2">
      <t>ナガタ</t>
    </rPh>
    <phoneticPr fontId="2"/>
  </si>
  <si>
    <t>葵</t>
    <rPh sb="0" eb="1">
      <t>アオイ</t>
    </rPh>
    <phoneticPr fontId="2"/>
  </si>
  <si>
    <t>ながた</t>
    <phoneticPr fontId="2"/>
  </si>
  <si>
    <t>あおい</t>
    <phoneticPr fontId="2"/>
  </si>
  <si>
    <t>海上</t>
    <rPh sb="0" eb="2">
      <t>ウナガミ</t>
    </rPh>
    <phoneticPr fontId="2"/>
  </si>
  <si>
    <t>理咲子</t>
    <phoneticPr fontId="2"/>
  </si>
  <si>
    <t>うながみ</t>
    <phoneticPr fontId="2"/>
  </si>
  <si>
    <t>りさこ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</si>
</sst>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17" fillId="2" borderId="145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46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4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="85" zoomScaleNormal="100" zoomScaleSheetLayoutView="85" workbookViewId="0">
      <selection activeCell="AH15" sqref="AH15:AO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1226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745</v>
      </c>
      <c r="G14" s="85"/>
      <c r="H14" s="85"/>
      <c r="I14" s="85"/>
      <c r="J14" s="85"/>
      <c r="K14" s="85"/>
      <c r="L14" s="85" t="s">
        <v>746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743</v>
      </c>
      <c r="G15" s="78"/>
      <c r="H15" s="78"/>
      <c r="I15" s="78"/>
      <c r="J15" s="78"/>
      <c r="K15" s="78"/>
      <c r="L15" s="78" t="s">
        <v>744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355">
        <v>12</v>
      </c>
      <c r="AI15" s="356"/>
      <c r="AJ15" s="356"/>
      <c r="AK15" s="356"/>
      <c r="AL15" s="356"/>
      <c r="AM15" s="356"/>
      <c r="AN15" s="356"/>
      <c r="AO15" s="357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2</v>
      </c>
      <c r="AK22" s="75"/>
      <c r="AL22" s="91">
        <v>159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148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729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719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2</v>
      </c>
      <c r="AK26" s="75"/>
      <c r="AL26" s="91">
        <v>156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733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162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704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161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3" t="str">
        <f>入力見本!B1</f>
        <v>２０１７（平成２９）年度
神奈川県中学校バレーボール部活動普及・育成事業
（指導者研修会兼新人研修会）参加申込書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</row>
    <row r="2" spans="1:40" s="2" customFormat="1" ht="37.5" customHeight="1" thickBot="1" x14ac:dyDescent="0.2">
      <c r="A2" s="329" t="s">
        <v>546</v>
      </c>
      <c r="B2" s="330"/>
      <c r="C2" s="330"/>
      <c r="D2" s="330"/>
      <c r="E2" s="330"/>
      <c r="F2" s="330"/>
      <c r="G2" s="330"/>
      <c r="H2" s="331">
        <f>IF(入力!I2="","",入力!I2)</f>
        <v>2</v>
      </c>
      <c r="I2" s="295"/>
      <c r="J2" s="332"/>
      <c r="K2" s="333" t="s">
        <v>547</v>
      </c>
      <c r="L2" s="330"/>
      <c r="M2" s="330"/>
      <c r="N2" s="330"/>
      <c r="O2" s="330"/>
      <c r="P2" s="330"/>
      <c r="Q2" s="330"/>
      <c r="R2" s="331">
        <f>IF(入力!S2="","",入力!S2)</f>
        <v>1226</v>
      </c>
      <c r="S2" s="295"/>
      <c r="T2" s="295"/>
      <c r="U2" s="295"/>
      <c r="V2" s="295"/>
      <c r="W2" s="295"/>
      <c r="X2" s="332"/>
      <c r="Y2" s="294" t="str">
        <f>IF(R2="","",VLOOKUP(R2,チーム番号!A2:E501,2,FALSE))</f>
        <v>横浜</v>
      </c>
      <c r="Z2" s="295"/>
      <c r="AA2" s="295"/>
      <c r="AB2" s="295"/>
      <c r="AC2" s="295"/>
      <c r="AD2" s="295"/>
      <c r="AE2" s="320" t="s">
        <v>548</v>
      </c>
      <c r="AF2" s="320"/>
      <c r="AG2" s="320"/>
      <c r="AH2" s="320"/>
      <c r="AI2" s="321"/>
      <c r="AJ2" s="1"/>
    </row>
    <row r="3" spans="1:40" ht="18.75" customHeight="1" x14ac:dyDescent="0.15">
      <c r="A3" s="336" t="s">
        <v>2</v>
      </c>
      <c r="B3" s="337"/>
      <c r="C3" s="337"/>
      <c r="D3" s="338"/>
      <c r="E3" s="296" t="str">
        <f>CONCATENATE(入力!F3,"　　",入力!F8)</f>
        <v>横浜市立南中学校　　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8"/>
      <c r="AA3" s="306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0"/>
      <c r="AB4" s="301"/>
      <c r="AC4" s="301"/>
      <c r="AD4" s="301"/>
      <c r="AE4" s="4" t="s">
        <v>3</v>
      </c>
      <c r="AF4" s="301"/>
      <c r="AG4" s="301"/>
      <c r="AH4" s="301"/>
      <c r="AI4" s="301"/>
      <c r="AJ4" s="4" t="s">
        <v>3</v>
      </c>
      <c r="AK4" s="301"/>
      <c r="AL4" s="301"/>
      <c r="AM4" s="301"/>
      <c r="AN4" s="302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4"/>
      <c r="F6" s="335"/>
      <c r="G6" s="5" t="s">
        <v>13</v>
      </c>
      <c r="H6" s="322"/>
      <c r="I6" s="322"/>
      <c r="J6" s="32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0"/>
      <c r="AB6" s="301"/>
      <c r="AC6" s="301"/>
      <c r="AD6" s="301"/>
      <c r="AE6" s="4" t="s">
        <v>3</v>
      </c>
      <c r="AF6" s="301"/>
      <c r="AG6" s="301"/>
      <c r="AH6" s="301"/>
      <c r="AI6" s="301"/>
      <c r="AJ6" s="4" t="s">
        <v>3</v>
      </c>
      <c r="AK6" s="301"/>
      <c r="AL6" s="301"/>
      <c r="AM6" s="301"/>
      <c r="AN6" s="302"/>
    </row>
    <row r="7" spans="1:40" ht="18.75" customHeight="1" x14ac:dyDescent="0.15">
      <c r="A7" s="149" t="s">
        <v>0</v>
      </c>
      <c r="B7" s="150"/>
      <c r="C7" s="150"/>
      <c r="D7" s="151"/>
      <c r="E7" s="316" t="str">
        <f>IF(入力!F12="","",入力!F12)</f>
        <v>すけがわ</v>
      </c>
      <c r="F7" s="317"/>
      <c r="G7" s="317"/>
      <c r="H7" s="317"/>
      <c r="I7" s="317"/>
      <c r="J7" s="317"/>
      <c r="K7" s="317" t="str">
        <f>IF(入力!L12="","",入力!L12)</f>
        <v>まさのぶ</v>
      </c>
      <c r="L7" s="317"/>
      <c r="M7" s="317"/>
      <c r="N7" s="317"/>
      <c r="O7" s="317"/>
      <c r="P7" s="318"/>
      <c r="Q7" s="152" t="s">
        <v>0</v>
      </c>
      <c r="R7" s="150"/>
      <c r="S7" s="150"/>
      <c r="T7" s="151"/>
      <c r="U7" s="152" t="str">
        <f>IF(入力!V12="","",入力!V12)</f>
        <v>おおにし</v>
      </c>
      <c r="V7" s="150"/>
      <c r="W7" s="150"/>
      <c r="X7" s="150"/>
      <c r="Y7" s="150"/>
      <c r="Z7" s="319"/>
      <c r="AA7" s="299" t="str">
        <f>IF(入力!AB12="","",入力!AB12)</f>
        <v>ちさと</v>
      </c>
      <c r="AB7" s="150"/>
      <c r="AC7" s="150"/>
      <c r="AD7" s="150"/>
      <c r="AE7" s="150"/>
      <c r="AF7" s="151"/>
      <c r="AG7" s="312" t="s">
        <v>545</v>
      </c>
      <c r="AH7" s="313"/>
      <c r="AI7" s="313"/>
      <c r="AJ7" s="313"/>
      <c r="AK7" s="313"/>
      <c r="AL7" s="313"/>
      <c r="AM7" s="313"/>
      <c r="AN7" s="314"/>
    </row>
    <row r="8" spans="1:40" ht="37.5" customHeight="1" thickBot="1" x14ac:dyDescent="0.2">
      <c r="A8" s="162" t="s">
        <v>6</v>
      </c>
      <c r="B8" s="163"/>
      <c r="C8" s="163"/>
      <c r="D8" s="164"/>
      <c r="E8" s="339" t="str">
        <f>IF(入力!F13="","",入力!F13)</f>
        <v>助川</v>
      </c>
      <c r="F8" s="340"/>
      <c r="G8" s="340"/>
      <c r="H8" s="340"/>
      <c r="I8" s="340"/>
      <c r="J8" s="340"/>
      <c r="K8" s="340" t="str">
        <f>IF(入力!L13="","",入力!L13)</f>
        <v>雅宣</v>
      </c>
      <c r="L8" s="340"/>
      <c r="M8" s="340"/>
      <c r="N8" s="340"/>
      <c r="O8" s="340"/>
      <c r="P8" s="341"/>
      <c r="Q8" s="168" t="s">
        <v>7</v>
      </c>
      <c r="R8" s="169"/>
      <c r="S8" s="169"/>
      <c r="T8" s="170"/>
      <c r="U8" s="307" t="str">
        <f>IF(入力!V13="","",入力!V13)</f>
        <v>大西</v>
      </c>
      <c r="V8" s="308"/>
      <c r="W8" s="308"/>
      <c r="X8" s="308"/>
      <c r="Y8" s="308"/>
      <c r="Z8" s="309"/>
      <c r="AA8" s="310" t="str">
        <f>IF(入力!AB13="","",入力!AB13)</f>
        <v>千聖</v>
      </c>
      <c r="AB8" s="308"/>
      <c r="AC8" s="308"/>
      <c r="AD8" s="308"/>
      <c r="AE8" s="308"/>
      <c r="AF8" s="311"/>
      <c r="AG8" s="288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5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うながみ</v>
      </c>
      <c r="F9" s="150"/>
      <c r="G9" s="150"/>
      <c r="H9" s="150"/>
      <c r="I9" s="150"/>
      <c r="J9" s="319"/>
      <c r="K9" s="299" t="str">
        <f>IF(入力!L14="","",入力!L14)</f>
        <v>りさこ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すながわ</v>
      </c>
      <c r="V9" s="150"/>
      <c r="W9" s="150"/>
      <c r="X9" s="150"/>
      <c r="Y9" s="150"/>
      <c r="Z9" s="319"/>
      <c r="AA9" s="299" t="str">
        <f>IF(入力!AB14="","",入力!AB14)</f>
        <v>なつほ</v>
      </c>
      <c r="AB9" s="150"/>
      <c r="AC9" s="150"/>
      <c r="AD9" s="150"/>
      <c r="AE9" s="150"/>
      <c r="AF9" s="342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4" t="str">
        <f>IF(入力!F15="","",入力!F15)</f>
        <v>海上</v>
      </c>
      <c r="F10" s="325"/>
      <c r="G10" s="325"/>
      <c r="H10" s="325"/>
      <c r="I10" s="325"/>
      <c r="J10" s="326"/>
      <c r="K10" s="327" t="str">
        <f>IF(入力!L15="","",入力!L15)</f>
        <v>理咲子</v>
      </c>
      <c r="L10" s="325"/>
      <c r="M10" s="325"/>
      <c r="N10" s="325"/>
      <c r="O10" s="325"/>
      <c r="P10" s="328"/>
      <c r="Q10" s="144" t="s">
        <v>9</v>
      </c>
      <c r="R10" s="144"/>
      <c r="S10" s="144"/>
      <c r="T10" s="145"/>
      <c r="U10" s="324" t="str">
        <f>IF(入力!V15="","",入力!V15)</f>
        <v>砂川</v>
      </c>
      <c r="V10" s="325"/>
      <c r="W10" s="325"/>
      <c r="X10" s="325"/>
      <c r="Y10" s="325"/>
      <c r="Z10" s="326"/>
      <c r="AA10" s="327" t="str">
        <f>IF(入力!AB15="","",入力!AB15)</f>
        <v>夏穂</v>
      </c>
      <c r="AB10" s="325"/>
      <c r="AC10" s="325"/>
      <c r="AD10" s="325"/>
      <c r="AE10" s="325"/>
      <c r="AF10" s="343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9" t="s">
        <v>577</v>
      </c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9">
        <f>IF(入力!D20="","",入力!D20)</f>
        <v>1</v>
      </c>
      <c r="D15" s="279"/>
      <c r="E15" s="275" t="str">
        <f>IF(入力!F20="","",入力!F20)</f>
        <v>すながわ</v>
      </c>
      <c r="F15" s="276"/>
      <c r="G15" s="276"/>
      <c r="H15" s="276"/>
      <c r="I15" s="276"/>
      <c r="J15" s="276" t="str">
        <f>IF(入力!K20="","",入力!K20)</f>
        <v>なつほ</v>
      </c>
      <c r="K15" s="276"/>
      <c r="L15" s="276"/>
      <c r="M15" s="276"/>
      <c r="N15" s="277"/>
      <c r="O15" s="279">
        <f>IF(入力!P20="","",入力!P20)</f>
        <v>2</v>
      </c>
      <c r="P15" s="279"/>
      <c r="Q15" s="281">
        <f>IF(入力!R20="","",入力!R20)</f>
        <v>165</v>
      </c>
      <c r="R15" s="282"/>
      <c r="S15" s="281" t="str">
        <f>IF(入力!T20="","",入力!T20)</f>
        <v>○</v>
      </c>
      <c r="T15" s="283"/>
      <c r="U15" s="114">
        <v>7</v>
      </c>
      <c r="V15" s="115"/>
      <c r="W15" s="279">
        <f>IF(入力!X20="","",入力!X20)</f>
        <v>7</v>
      </c>
      <c r="X15" s="279"/>
      <c r="Y15" s="275" t="str">
        <f>IF(入力!Z20="","",入力!Z20)</f>
        <v>しばぬま</v>
      </c>
      <c r="Z15" s="276"/>
      <c r="AA15" s="276"/>
      <c r="AB15" s="276"/>
      <c r="AC15" s="276"/>
      <c r="AD15" s="276" t="str">
        <f>IF(入力!AE20="","",入力!AE20)</f>
        <v>なつ</v>
      </c>
      <c r="AE15" s="276"/>
      <c r="AF15" s="276"/>
      <c r="AG15" s="276"/>
      <c r="AH15" s="277"/>
      <c r="AI15" s="279">
        <f>IF(入力!AJ20="","",入力!AJ20)</f>
        <v>2</v>
      </c>
      <c r="AJ15" s="279"/>
      <c r="AK15" s="281">
        <f>IF(入力!AL20="","",入力!AL20)</f>
        <v>160</v>
      </c>
      <c r="AL15" s="282"/>
      <c r="AM15" s="281" t="str">
        <f>IF(入力!AN20="","",入力!AN20)</f>
        <v>○</v>
      </c>
      <c r="AN15" s="283"/>
    </row>
    <row r="16" spans="1:40" ht="37.5" customHeight="1" x14ac:dyDescent="0.15">
      <c r="A16" s="97"/>
      <c r="B16" s="98"/>
      <c r="C16" s="280"/>
      <c r="D16" s="280"/>
      <c r="E16" s="292" t="str">
        <f>IF(入力!F21="","",入力!F21)</f>
        <v>砂川</v>
      </c>
      <c r="F16" s="290"/>
      <c r="G16" s="290"/>
      <c r="H16" s="290"/>
      <c r="I16" s="290"/>
      <c r="J16" s="290" t="str">
        <f>IF(入力!K21="","",入力!K21)</f>
        <v>夏穂</v>
      </c>
      <c r="K16" s="290"/>
      <c r="L16" s="290"/>
      <c r="M16" s="290"/>
      <c r="N16" s="291"/>
      <c r="O16" s="280"/>
      <c r="P16" s="280"/>
      <c r="Q16" s="211"/>
      <c r="R16" s="164"/>
      <c r="S16" s="211"/>
      <c r="T16" s="284"/>
      <c r="U16" s="97"/>
      <c r="V16" s="98"/>
      <c r="W16" s="280"/>
      <c r="X16" s="280"/>
      <c r="Y16" s="292" t="str">
        <f>IF(入力!Z21="","",入力!Z21)</f>
        <v>柴沼</v>
      </c>
      <c r="Z16" s="290"/>
      <c r="AA16" s="290"/>
      <c r="AB16" s="290"/>
      <c r="AC16" s="290"/>
      <c r="AD16" s="290" t="str">
        <f>IF(入力!AE21="","",入力!AE21)</f>
        <v>なつ</v>
      </c>
      <c r="AE16" s="290"/>
      <c r="AF16" s="290"/>
      <c r="AG16" s="290"/>
      <c r="AH16" s="291"/>
      <c r="AI16" s="280"/>
      <c r="AJ16" s="280"/>
      <c r="AK16" s="211"/>
      <c r="AL16" s="164"/>
      <c r="AM16" s="211"/>
      <c r="AN16" s="284"/>
    </row>
    <row r="17" spans="1:40" ht="18.75" customHeight="1" x14ac:dyDescent="0.15">
      <c r="A17" s="87">
        <v>2</v>
      </c>
      <c r="B17" s="88"/>
      <c r="C17" s="273">
        <f>IF(入力!D22="","",入力!D22)</f>
        <v>2</v>
      </c>
      <c r="D17" s="273"/>
      <c r="E17" s="278" t="str">
        <f>IF(入力!F22="","",入力!F22)</f>
        <v>もりむら</v>
      </c>
      <c r="F17" s="271"/>
      <c r="G17" s="271"/>
      <c r="H17" s="271"/>
      <c r="I17" s="271"/>
      <c r="J17" s="271" t="str">
        <f>IF(入力!K22="","",入力!K22)</f>
        <v>みお</v>
      </c>
      <c r="K17" s="271"/>
      <c r="L17" s="271"/>
      <c r="M17" s="271"/>
      <c r="N17" s="272"/>
      <c r="O17" s="273">
        <f>IF(入力!P22="","",入力!P22)</f>
        <v>2</v>
      </c>
      <c r="P17" s="273"/>
      <c r="Q17" s="265">
        <f>IF(入力!R22="","",入力!R22)</f>
        <v>160</v>
      </c>
      <c r="R17" s="190"/>
      <c r="S17" s="266" t="str">
        <f>IF(入力!T22="","",入力!T22)</f>
        <v>○</v>
      </c>
      <c r="T17" s="267"/>
      <c r="U17" s="87">
        <v>8</v>
      </c>
      <c r="V17" s="88"/>
      <c r="W17" s="273">
        <f>IF(入力!X22="","",入力!X22)</f>
        <v>8</v>
      </c>
      <c r="X17" s="273"/>
      <c r="Y17" s="278" t="str">
        <f>IF(入力!Z22="","",入力!Z22)</f>
        <v>よしひろ</v>
      </c>
      <c r="Z17" s="271"/>
      <c r="AA17" s="271"/>
      <c r="AB17" s="271"/>
      <c r="AC17" s="271"/>
      <c r="AD17" s="271" t="str">
        <f>IF(入力!AE22="","",入力!AE22)</f>
        <v>あやね</v>
      </c>
      <c r="AE17" s="271"/>
      <c r="AF17" s="271"/>
      <c r="AG17" s="271"/>
      <c r="AH17" s="272"/>
      <c r="AI17" s="273">
        <f>IF(入力!AJ22="","",入力!AJ22)</f>
        <v>2</v>
      </c>
      <c r="AJ17" s="273"/>
      <c r="AK17" s="265">
        <f>IF(入力!AL22="","",入力!AL22)</f>
        <v>159</v>
      </c>
      <c r="AL17" s="190"/>
      <c r="AM17" s="266" t="str">
        <f>IF(入力!AN22="","",入力!AN22)</f>
        <v>○</v>
      </c>
      <c r="AN17" s="267"/>
    </row>
    <row r="18" spans="1:40" ht="37.5" customHeight="1" x14ac:dyDescent="0.15">
      <c r="A18" s="105"/>
      <c r="B18" s="106"/>
      <c r="C18" s="274"/>
      <c r="D18" s="274"/>
      <c r="E18" s="263" t="str">
        <f>IF(入力!F23="","",入力!F23)</f>
        <v>森村</v>
      </c>
      <c r="F18" s="264"/>
      <c r="G18" s="264"/>
      <c r="H18" s="264"/>
      <c r="I18" s="264"/>
      <c r="J18" s="264" t="str">
        <f>IF(入力!K23="","",入力!K23)</f>
        <v>澪</v>
      </c>
      <c r="K18" s="264"/>
      <c r="L18" s="264"/>
      <c r="M18" s="264"/>
      <c r="N18" s="270"/>
      <c r="O18" s="274"/>
      <c r="P18" s="274"/>
      <c r="Q18" s="211"/>
      <c r="R18" s="164"/>
      <c r="S18" s="268"/>
      <c r="T18" s="269"/>
      <c r="U18" s="105"/>
      <c r="V18" s="106"/>
      <c r="W18" s="274"/>
      <c r="X18" s="274"/>
      <c r="Y18" s="263" t="str">
        <f>IF(入力!Z23="","",入力!Z23)</f>
        <v>吉弘</v>
      </c>
      <c r="Z18" s="264"/>
      <c r="AA18" s="264"/>
      <c r="AB18" s="264"/>
      <c r="AC18" s="264"/>
      <c r="AD18" s="264" t="str">
        <f>IF(入力!AE23="","",入力!AE23)</f>
        <v>文音</v>
      </c>
      <c r="AE18" s="264"/>
      <c r="AF18" s="264"/>
      <c r="AG18" s="264"/>
      <c r="AH18" s="270"/>
      <c r="AI18" s="274"/>
      <c r="AJ18" s="274"/>
      <c r="AK18" s="211"/>
      <c r="AL18" s="164"/>
      <c r="AM18" s="268"/>
      <c r="AN18" s="269"/>
    </row>
    <row r="19" spans="1:40" ht="18.75" customHeight="1" x14ac:dyDescent="0.15">
      <c r="A19" s="97">
        <v>3</v>
      </c>
      <c r="B19" s="98"/>
      <c r="C19" s="273">
        <f>IF(入力!D24="","",入力!D24)</f>
        <v>3</v>
      </c>
      <c r="D19" s="273"/>
      <c r="E19" s="278" t="str">
        <f>IF(入力!F24="","",入力!F24)</f>
        <v>わたなべ</v>
      </c>
      <c r="F19" s="271"/>
      <c r="G19" s="271"/>
      <c r="H19" s="271"/>
      <c r="I19" s="271"/>
      <c r="J19" s="271" t="str">
        <f>IF(入力!K24="","",入力!K24)</f>
        <v>わかこ</v>
      </c>
      <c r="K19" s="271"/>
      <c r="L19" s="271"/>
      <c r="M19" s="271"/>
      <c r="N19" s="272"/>
      <c r="O19" s="273">
        <f>IF(入力!P24="","",入力!P24)</f>
        <v>2</v>
      </c>
      <c r="P19" s="273"/>
      <c r="Q19" s="265">
        <f>IF(入力!R24="","",入力!R24)</f>
        <v>160</v>
      </c>
      <c r="R19" s="190"/>
      <c r="S19" s="266" t="str">
        <f>IF(入力!T24="","",入力!T24)</f>
        <v>○</v>
      </c>
      <c r="T19" s="267"/>
      <c r="U19" s="97">
        <v>9</v>
      </c>
      <c r="V19" s="98"/>
      <c r="W19" s="273">
        <f>IF(入力!X24="","",入力!X24)</f>
        <v>9</v>
      </c>
      <c r="X19" s="273"/>
      <c r="Y19" s="278" t="str">
        <f>IF(入力!Z24="","",入力!Z24)</f>
        <v>しぶや</v>
      </c>
      <c r="Z19" s="271"/>
      <c r="AA19" s="271"/>
      <c r="AB19" s="271"/>
      <c r="AC19" s="271"/>
      <c r="AD19" s="271" t="str">
        <f>IF(入力!AE24="","",入力!AE24)</f>
        <v>ほのか</v>
      </c>
      <c r="AE19" s="271"/>
      <c r="AF19" s="271"/>
      <c r="AG19" s="271"/>
      <c r="AH19" s="272"/>
      <c r="AI19" s="273">
        <f>IF(入力!AJ24="","",入力!AJ24)</f>
        <v>2</v>
      </c>
      <c r="AJ19" s="273"/>
      <c r="AK19" s="265">
        <f>IF(入力!AL24="","",入力!AL24)</f>
        <v>148</v>
      </c>
      <c r="AL19" s="190"/>
      <c r="AM19" s="266" t="str">
        <f>IF(入力!AN24="","",入力!AN24)</f>
        <v>○</v>
      </c>
      <c r="AN19" s="267"/>
    </row>
    <row r="20" spans="1:40" ht="37.5" customHeight="1" x14ac:dyDescent="0.15">
      <c r="A20" s="97"/>
      <c r="B20" s="98"/>
      <c r="C20" s="274"/>
      <c r="D20" s="274"/>
      <c r="E20" s="263" t="str">
        <f>IF(入力!F25="","",入力!F25)</f>
        <v>渡邉</v>
      </c>
      <c r="F20" s="264"/>
      <c r="G20" s="264"/>
      <c r="H20" s="264"/>
      <c r="I20" s="264"/>
      <c r="J20" s="264" t="str">
        <f>IF(入力!K25="","",入力!K25)</f>
        <v>和加子</v>
      </c>
      <c r="K20" s="264"/>
      <c r="L20" s="264"/>
      <c r="M20" s="264"/>
      <c r="N20" s="270"/>
      <c r="O20" s="274"/>
      <c r="P20" s="274"/>
      <c r="Q20" s="211"/>
      <c r="R20" s="164"/>
      <c r="S20" s="268"/>
      <c r="T20" s="269"/>
      <c r="U20" s="97"/>
      <c r="V20" s="98"/>
      <c r="W20" s="274"/>
      <c r="X20" s="274"/>
      <c r="Y20" s="263" t="str">
        <f>IF(入力!Z25="","",入力!Z25)</f>
        <v>澁谷</v>
      </c>
      <c r="Z20" s="264"/>
      <c r="AA20" s="264"/>
      <c r="AB20" s="264"/>
      <c r="AC20" s="264"/>
      <c r="AD20" s="264" t="str">
        <f>IF(入力!AE25="","",入力!AE25)</f>
        <v>穂乃香</v>
      </c>
      <c r="AE20" s="264"/>
      <c r="AF20" s="264"/>
      <c r="AG20" s="264"/>
      <c r="AH20" s="270"/>
      <c r="AI20" s="274"/>
      <c r="AJ20" s="274"/>
      <c r="AK20" s="211"/>
      <c r="AL20" s="164"/>
      <c r="AM20" s="268"/>
      <c r="AN20" s="269"/>
    </row>
    <row r="21" spans="1:40" ht="18.75" customHeight="1" x14ac:dyDescent="0.15">
      <c r="A21" s="87">
        <v>4</v>
      </c>
      <c r="B21" s="88"/>
      <c r="C21" s="273">
        <f>IF(入力!D26="","",入力!D26)</f>
        <v>4</v>
      </c>
      <c r="D21" s="273"/>
      <c r="E21" s="278" t="str">
        <f>IF(入力!F26="","",入力!F26)</f>
        <v>にしの</v>
      </c>
      <c r="F21" s="271"/>
      <c r="G21" s="271"/>
      <c r="H21" s="271"/>
      <c r="I21" s="271"/>
      <c r="J21" s="271" t="str">
        <f>IF(入力!K26="","",入力!K26)</f>
        <v>みゆ</v>
      </c>
      <c r="K21" s="271"/>
      <c r="L21" s="271"/>
      <c r="M21" s="271"/>
      <c r="N21" s="272"/>
      <c r="O21" s="273">
        <f>IF(入力!P26="","",入力!P26)</f>
        <v>2</v>
      </c>
      <c r="P21" s="273"/>
      <c r="Q21" s="265">
        <f>IF(入力!R26="","",入力!R26)</f>
        <v>159</v>
      </c>
      <c r="R21" s="190"/>
      <c r="S21" s="266" t="str">
        <f>IF(入力!T26="","",入力!T26)</f>
        <v>○</v>
      </c>
      <c r="T21" s="267"/>
      <c r="U21" s="87">
        <v>10</v>
      </c>
      <c r="V21" s="88"/>
      <c r="W21" s="273">
        <f>IF(入力!X26="","",入力!X26)</f>
        <v>10</v>
      </c>
      <c r="X21" s="273"/>
      <c r="Y21" s="278" t="str">
        <f>IF(入力!Z26="","",入力!Z26)</f>
        <v>きくち</v>
      </c>
      <c r="Z21" s="271"/>
      <c r="AA21" s="271"/>
      <c r="AB21" s="271"/>
      <c r="AC21" s="271"/>
      <c r="AD21" s="271" t="str">
        <f>IF(入力!AE26="","",入力!AE26)</f>
        <v>あかね</v>
      </c>
      <c r="AE21" s="271"/>
      <c r="AF21" s="271"/>
      <c r="AG21" s="271"/>
      <c r="AH21" s="272"/>
      <c r="AI21" s="273">
        <f>IF(入力!AJ26="","",入力!AJ26)</f>
        <v>2</v>
      </c>
      <c r="AJ21" s="273"/>
      <c r="AK21" s="265">
        <f>IF(入力!AL26="","",入力!AL26)</f>
        <v>156</v>
      </c>
      <c r="AL21" s="190"/>
      <c r="AM21" s="266" t="str">
        <f>IF(入力!AN26="","",入力!AN26)</f>
        <v>○</v>
      </c>
      <c r="AN21" s="267"/>
    </row>
    <row r="22" spans="1:40" ht="37.5" customHeight="1" x14ac:dyDescent="0.15">
      <c r="A22" s="105"/>
      <c r="B22" s="106"/>
      <c r="C22" s="274"/>
      <c r="D22" s="274"/>
      <c r="E22" s="263" t="str">
        <f>IF(入力!F27="","",入力!F27)</f>
        <v>西野</v>
      </c>
      <c r="F22" s="264"/>
      <c r="G22" s="264"/>
      <c r="H22" s="264"/>
      <c r="I22" s="264"/>
      <c r="J22" s="264" t="str">
        <f>IF(入力!K27="","",入力!K27)</f>
        <v>美優</v>
      </c>
      <c r="K22" s="264"/>
      <c r="L22" s="264"/>
      <c r="M22" s="264"/>
      <c r="N22" s="270"/>
      <c r="O22" s="274"/>
      <c r="P22" s="274"/>
      <c r="Q22" s="211"/>
      <c r="R22" s="164"/>
      <c r="S22" s="268"/>
      <c r="T22" s="269"/>
      <c r="U22" s="105"/>
      <c r="V22" s="106"/>
      <c r="W22" s="274"/>
      <c r="X22" s="274"/>
      <c r="Y22" s="263" t="str">
        <f>IF(入力!Z27="","",入力!Z27)</f>
        <v>菊池</v>
      </c>
      <c r="Z22" s="264"/>
      <c r="AA22" s="264"/>
      <c r="AB22" s="264"/>
      <c r="AC22" s="264"/>
      <c r="AD22" s="264" t="str">
        <f>IF(入力!AE27="","",入力!AE27)</f>
        <v>有伽子</v>
      </c>
      <c r="AE22" s="264"/>
      <c r="AF22" s="264"/>
      <c r="AG22" s="264"/>
      <c r="AH22" s="270"/>
      <c r="AI22" s="274"/>
      <c r="AJ22" s="274"/>
      <c r="AK22" s="211"/>
      <c r="AL22" s="164"/>
      <c r="AM22" s="268"/>
      <c r="AN22" s="269"/>
    </row>
    <row r="23" spans="1:40" ht="18.75" customHeight="1" x14ac:dyDescent="0.15">
      <c r="A23" s="97">
        <v>5</v>
      </c>
      <c r="B23" s="98"/>
      <c r="C23" s="273">
        <f>IF(入力!D28="","",入力!D28)</f>
        <v>5</v>
      </c>
      <c r="D23" s="273"/>
      <c r="E23" s="278" t="str">
        <f>IF(入力!F28="","",入力!F28)</f>
        <v>まつざき</v>
      </c>
      <c r="F23" s="271"/>
      <c r="G23" s="271"/>
      <c r="H23" s="271"/>
      <c r="I23" s="271"/>
      <c r="J23" s="271" t="str">
        <f>IF(入力!K28="","",入力!K28)</f>
        <v>みお</v>
      </c>
      <c r="K23" s="271"/>
      <c r="L23" s="271"/>
      <c r="M23" s="271"/>
      <c r="N23" s="272"/>
      <c r="O23" s="273">
        <f>IF(入力!P28="","",入力!P28)</f>
        <v>2</v>
      </c>
      <c r="P23" s="273"/>
      <c r="Q23" s="265">
        <f>IF(入力!R28="","",入力!R28)</f>
        <v>158</v>
      </c>
      <c r="R23" s="190"/>
      <c r="S23" s="266" t="str">
        <f>IF(入力!T28="","",入力!T28)</f>
        <v>○</v>
      </c>
      <c r="T23" s="267"/>
      <c r="U23" s="80">
        <v>11</v>
      </c>
      <c r="V23" s="81"/>
      <c r="W23" s="273">
        <f>IF(入力!X28="","",入力!X28)</f>
        <v>11</v>
      </c>
      <c r="X23" s="273"/>
      <c r="Y23" s="278" t="str">
        <f>IF(入力!Z28="","",入力!Z28)</f>
        <v>やまもと</v>
      </c>
      <c r="Z23" s="271"/>
      <c r="AA23" s="271"/>
      <c r="AB23" s="271"/>
      <c r="AC23" s="271"/>
      <c r="AD23" s="271" t="str">
        <f>IF(入力!AE28="","",入力!AE28)</f>
        <v>まい</v>
      </c>
      <c r="AE23" s="271"/>
      <c r="AF23" s="271"/>
      <c r="AG23" s="271"/>
      <c r="AH23" s="272"/>
      <c r="AI23" s="273">
        <f>IF(入力!AJ28="","",入力!AJ28)</f>
        <v>1</v>
      </c>
      <c r="AJ23" s="273"/>
      <c r="AK23" s="265">
        <f>IF(入力!AL28="","",入力!AL28)</f>
        <v>162</v>
      </c>
      <c r="AL23" s="190"/>
      <c r="AM23" s="266" t="str">
        <f>IF(入力!AN28="","",入力!AN28)</f>
        <v>○</v>
      </c>
      <c r="AN23" s="267"/>
    </row>
    <row r="24" spans="1:40" ht="37.5" customHeight="1" x14ac:dyDescent="0.15">
      <c r="A24" s="97"/>
      <c r="B24" s="98"/>
      <c r="C24" s="274"/>
      <c r="D24" s="274"/>
      <c r="E24" s="263" t="str">
        <f>IF(入力!F29="","",入力!F29)</f>
        <v>松﨑</v>
      </c>
      <c r="F24" s="264"/>
      <c r="G24" s="264"/>
      <c r="H24" s="264"/>
      <c r="I24" s="264"/>
      <c r="J24" s="264" t="str">
        <f>IF(入力!K29="","",入力!K29)</f>
        <v>澪</v>
      </c>
      <c r="K24" s="264"/>
      <c r="L24" s="264"/>
      <c r="M24" s="264"/>
      <c r="N24" s="270"/>
      <c r="O24" s="274"/>
      <c r="P24" s="274"/>
      <c r="Q24" s="211"/>
      <c r="R24" s="164"/>
      <c r="S24" s="268"/>
      <c r="T24" s="269"/>
      <c r="U24" s="80"/>
      <c r="V24" s="81"/>
      <c r="W24" s="274"/>
      <c r="X24" s="274"/>
      <c r="Y24" s="263" t="str">
        <f>IF(入力!Z29="","",入力!Z29)</f>
        <v>山本</v>
      </c>
      <c r="Z24" s="264"/>
      <c r="AA24" s="264"/>
      <c r="AB24" s="264"/>
      <c r="AC24" s="264"/>
      <c r="AD24" s="264" t="str">
        <f>IF(入力!AE29="","",入力!AE29)</f>
        <v>真生</v>
      </c>
      <c r="AE24" s="264"/>
      <c r="AF24" s="264"/>
      <c r="AG24" s="264"/>
      <c r="AH24" s="270"/>
      <c r="AI24" s="274"/>
      <c r="AJ24" s="274"/>
      <c r="AK24" s="211"/>
      <c r="AL24" s="164"/>
      <c r="AM24" s="268"/>
      <c r="AN24" s="269"/>
    </row>
    <row r="25" spans="1:40" ht="18.75" customHeight="1" x14ac:dyDescent="0.15">
      <c r="A25" s="87">
        <v>6</v>
      </c>
      <c r="B25" s="88"/>
      <c r="C25" s="273">
        <f>IF(入力!D30="","",入力!D30)</f>
        <v>6</v>
      </c>
      <c r="D25" s="273"/>
      <c r="E25" s="278" t="str">
        <f>IF(入力!F30="","",入力!F30)</f>
        <v>きくち</v>
      </c>
      <c r="F25" s="271"/>
      <c r="G25" s="271"/>
      <c r="H25" s="271"/>
      <c r="I25" s="271"/>
      <c r="J25" s="271" t="str">
        <f>IF(入力!K30="","",入力!K30)</f>
        <v>にな</v>
      </c>
      <c r="K25" s="271"/>
      <c r="L25" s="271"/>
      <c r="M25" s="271"/>
      <c r="N25" s="272"/>
      <c r="O25" s="273">
        <f>IF(入力!P30="","",入力!P30)</f>
        <v>2</v>
      </c>
      <c r="P25" s="273"/>
      <c r="Q25" s="265">
        <f>IF(入力!R30="","",入力!R30)</f>
        <v>161</v>
      </c>
      <c r="R25" s="190"/>
      <c r="S25" s="266" t="str">
        <f>IF(入力!T30="","",入力!T30)</f>
        <v>○</v>
      </c>
      <c r="T25" s="267"/>
      <c r="U25" s="80">
        <v>12</v>
      </c>
      <c r="V25" s="81"/>
      <c r="W25" s="273">
        <f>IF(入力!X30="","",入力!X30)</f>
        <v>12</v>
      </c>
      <c r="X25" s="273"/>
      <c r="Y25" s="278" t="str">
        <f>IF(入力!Z30="","",入力!Z30)</f>
        <v>ながた</v>
      </c>
      <c r="Z25" s="271"/>
      <c r="AA25" s="271"/>
      <c r="AB25" s="271"/>
      <c r="AC25" s="271"/>
      <c r="AD25" s="271" t="str">
        <f>IF(入力!AE30="","",入力!AE30)</f>
        <v>あおい</v>
      </c>
      <c r="AE25" s="271"/>
      <c r="AF25" s="271"/>
      <c r="AG25" s="271"/>
      <c r="AH25" s="272"/>
      <c r="AI25" s="273">
        <f>IF(入力!AJ30="","",入力!AJ30)</f>
        <v>1</v>
      </c>
      <c r="AJ25" s="273"/>
      <c r="AK25" s="265">
        <f>IF(入力!AL30="","",入力!AL30)</f>
        <v>155</v>
      </c>
      <c r="AL25" s="190"/>
      <c r="AM25" s="266" t="str">
        <f>IF(入力!AN30="","",入力!AN30)</f>
        <v>○</v>
      </c>
      <c r="AN25" s="267"/>
    </row>
    <row r="26" spans="1:40" ht="37.5" customHeight="1" thickBot="1" x14ac:dyDescent="0.2">
      <c r="A26" s="89"/>
      <c r="B26" s="90"/>
      <c r="C26" s="287"/>
      <c r="D26" s="287"/>
      <c r="E26" s="303" t="str">
        <f>IF(入力!F31="","",入力!F31)</f>
        <v>菊地</v>
      </c>
      <c r="F26" s="304"/>
      <c r="G26" s="304"/>
      <c r="H26" s="304"/>
      <c r="I26" s="304"/>
      <c r="J26" s="304" t="str">
        <f>IF(入力!K31="","",入力!K31)</f>
        <v>仁菜</v>
      </c>
      <c r="K26" s="304"/>
      <c r="L26" s="304"/>
      <c r="M26" s="304"/>
      <c r="N26" s="305"/>
      <c r="O26" s="287"/>
      <c r="P26" s="287"/>
      <c r="Q26" s="288"/>
      <c r="R26" s="145"/>
      <c r="S26" s="285"/>
      <c r="T26" s="286"/>
      <c r="U26" s="82"/>
      <c r="V26" s="83"/>
      <c r="W26" s="287"/>
      <c r="X26" s="287"/>
      <c r="Y26" s="303" t="str">
        <f>IF(入力!Z31="","",入力!Z31)</f>
        <v>永田</v>
      </c>
      <c r="Z26" s="304"/>
      <c r="AA26" s="304"/>
      <c r="AB26" s="304"/>
      <c r="AC26" s="304"/>
      <c r="AD26" s="304" t="str">
        <f>IF(入力!AE31="","",入力!AE31)</f>
        <v>葵</v>
      </c>
      <c r="AE26" s="304"/>
      <c r="AF26" s="304"/>
      <c r="AG26" s="304"/>
      <c r="AH26" s="305"/>
      <c r="AI26" s="287"/>
      <c r="AJ26" s="287"/>
      <c r="AK26" s="288"/>
      <c r="AL26" s="145"/>
      <c r="AM26" s="285"/>
      <c r="AN26" s="286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4" t="s">
        <v>606</v>
      </c>
      <c r="B1" s="344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4"/>
      <c r="B2" s="344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5" t="s">
        <v>613</v>
      </c>
      <c r="B4" s="346"/>
      <c r="C4" s="346"/>
      <c r="D4" s="346"/>
      <c r="E4" s="346"/>
      <c r="F4" s="346"/>
      <c r="G4" s="347"/>
      <c r="H4" s="55" t="s">
        <v>614</v>
      </c>
      <c r="I4" s="55" t="s">
        <v>615</v>
      </c>
      <c r="J4" s="351" t="s">
        <v>616</v>
      </c>
      <c r="K4" s="346"/>
      <c r="L4" s="346"/>
      <c r="M4" s="346"/>
      <c r="N4" s="346"/>
      <c r="O4" s="346"/>
      <c r="P4" s="346"/>
      <c r="Q4" s="347"/>
    </row>
    <row r="5" spans="1:41" ht="72" customHeight="1" thickBot="1" x14ac:dyDescent="0.2">
      <c r="A5" s="348" t="str">
        <f>入力!$B$1</f>
        <v>２０１７（平成２９）年度
神奈川県中学校バレーボール部活動普及・育成事業
（指導者研修会兼新人研修会）参加申込書</v>
      </c>
      <c r="B5" s="349"/>
      <c r="C5" s="349"/>
      <c r="D5" s="349"/>
      <c r="E5" s="349"/>
      <c r="F5" s="349"/>
      <c r="G5" s="350"/>
      <c r="H5" s="42"/>
      <c r="I5" s="42">
        <f>IF(入力!AH15="","",入力!AH15)</f>
        <v>12</v>
      </c>
      <c r="J5" s="352"/>
      <c r="K5" s="353"/>
      <c r="L5" s="353"/>
      <c r="M5" s="353"/>
      <c r="N5" s="353"/>
      <c r="O5" s="353"/>
      <c r="P5" s="353"/>
      <c r="Q5" s="354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1226</v>
      </c>
      <c r="B7" s="46" t="str">
        <f>入力!$F$3</f>
        <v>横浜市立南中学校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横浜市南区六ッ川1-14</v>
      </c>
      <c r="J7" s="46"/>
      <c r="K7" s="57" t="str">
        <f>IF(入力!$AB$4="","",入力!$AB$4)</f>
        <v>045</v>
      </c>
      <c r="L7" s="57" t="str">
        <f>IF(入力!$AG$4="","",入力!$AG$4)</f>
        <v>712</v>
      </c>
      <c r="M7" s="57" t="str">
        <f>IF(入力!$AL$4="","",入力!$AL$4)</f>
        <v>9800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9729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助川</v>
      </c>
      <c r="D16" s="46" t="str">
        <f>IF(入力!$L$13="","",入力!$L$13)</f>
        <v>雅宣</v>
      </c>
      <c r="E16" s="46" t="str">
        <f>IF(入力!$F$12="","",入力!$F$12)</f>
        <v>すけがわ</v>
      </c>
      <c r="F16" s="46" t="str">
        <f>IF(入力!$L$12="","",入力!$L$12)</f>
        <v>まさのぶ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大西</v>
      </c>
      <c r="D17" s="46" t="str">
        <f>IF(入力!$AB$13="","",入力!$AB$13)</f>
        <v>千聖</v>
      </c>
      <c r="E17" s="46" t="str">
        <f>IF(入力!$V$12="","",入力!$V$12)</f>
        <v>おおにし</v>
      </c>
      <c r="F17" s="46" t="str">
        <f>IF(入力!$AB$12="","",入力!$AB$12)</f>
        <v>ちさと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海上</v>
      </c>
      <c r="D20" s="46" t="str">
        <f>IF(入力!$L$15="","",入力!$L$15)</f>
        <v>理咲子</v>
      </c>
      <c r="E20" s="46" t="str">
        <f>IF(入力!$F$14="","",入力!$F$14)</f>
        <v>うながみ</v>
      </c>
      <c r="F20" s="46" t="str">
        <f>IF(入力!$L$14="","",入力!$L$14)</f>
        <v>りさこ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砂川</v>
      </c>
      <c r="D24" s="46" t="str">
        <f>IF(入力!$AB$15="","",入力!$AB$15)</f>
        <v>夏穂</v>
      </c>
      <c r="E24" s="46" t="str">
        <f>IF(入力!$V$14="","",入力!$V$14)</f>
        <v>すながわ</v>
      </c>
      <c r="F24" s="46" t="str">
        <f>IF(入力!$AB$14="","",入力!$AB$14)</f>
        <v>なつほ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砂川</v>
      </c>
      <c r="D53" s="46" t="str">
        <f>IF(入力!K21="","",入力!K21)</f>
        <v>夏穂</v>
      </c>
      <c r="E53" s="46" t="str">
        <f>IF(入力!F20="","",入力!F20)</f>
        <v>すながわ</v>
      </c>
      <c r="F53" s="46" t="str">
        <f>IF(入力!K20="","",入力!K20)</f>
        <v>なつほ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森村</v>
      </c>
      <c r="D54" s="46" t="str">
        <f>IF(入力!K23="","",入力!K23)</f>
        <v>澪</v>
      </c>
      <c r="E54" s="46" t="str">
        <f>IF(入力!F22="","",入力!F22)</f>
        <v>もりむら</v>
      </c>
      <c r="F54" s="46" t="str">
        <f>IF(入力!K22="","",入力!K22)</f>
        <v>みお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渡邉</v>
      </c>
      <c r="D55" s="46" t="str">
        <f>IF(入力!K25="","",入力!K25)</f>
        <v>和加子</v>
      </c>
      <c r="E55" s="46" t="str">
        <f>IF(入力!F24="","",入力!F24)</f>
        <v>わたなべ</v>
      </c>
      <c r="F55" s="46" t="str">
        <f>IF(入力!K24="","",入力!K24)</f>
        <v>わかこ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西野</v>
      </c>
      <c r="D56" s="46" t="str">
        <f>IF(入力!K27="","",入力!K27)</f>
        <v>美優</v>
      </c>
      <c r="E56" s="46" t="str">
        <f>IF(入力!F26="","",入力!F26)</f>
        <v>にしの</v>
      </c>
      <c r="F56" s="46" t="str">
        <f>IF(入力!K26="","",入力!K26)</f>
        <v>みゆ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松﨑</v>
      </c>
      <c r="D57" s="46" t="str">
        <f>IF(入力!K29="","",入力!K29)</f>
        <v>澪</v>
      </c>
      <c r="E57" s="46" t="str">
        <f>IF(入力!F28="","",入力!F28)</f>
        <v>まつざき</v>
      </c>
      <c r="F57" s="46" t="str">
        <f>IF(入力!K28="","",入力!K28)</f>
        <v>みお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菊地</v>
      </c>
      <c r="D58" s="46" t="str">
        <f>IF(入力!K31="","",入力!K31)</f>
        <v>仁菜</v>
      </c>
      <c r="E58" s="46" t="str">
        <f>IF(入力!F30="","",入力!F30)</f>
        <v>きくち</v>
      </c>
      <c r="F58" s="46" t="str">
        <f>IF(入力!K30="","",入力!K30)</f>
        <v>にな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柴沼</v>
      </c>
      <c r="D59" s="46" t="str">
        <f>IF(入力!AE21="","",入力!AE21)</f>
        <v>なつ</v>
      </c>
      <c r="E59" s="46" t="str">
        <f>IF(入力!Z20="","",入力!Z20)</f>
        <v>しばぬま</v>
      </c>
      <c r="F59" s="46" t="str">
        <f>IF(入力!AE20="","",入力!AE20)</f>
        <v>なつ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吉弘</v>
      </c>
      <c r="D60" s="46" t="str">
        <f>IF(入力!AE23="","",入力!AE23)</f>
        <v>文音</v>
      </c>
      <c r="E60" s="46" t="str">
        <f>IF(入力!Z22="","",入力!Z22)</f>
        <v>よしひろ</v>
      </c>
      <c r="F60" s="46" t="str">
        <f>IF(入力!AE22="","",入力!AE22)</f>
        <v>あやね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澁谷</v>
      </c>
      <c r="D61" s="46" t="str">
        <f>IF(入力!AE25="","",入力!AE25)</f>
        <v>穂乃香</v>
      </c>
      <c r="E61" s="46" t="str">
        <f>IF(入力!Z24="","",入力!Z24)</f>
        <v>しぶや</v>
      </c>
      <c r="F61" s="46" t="str">
        <f>IF(入力!AE24="","",入力!AE24)</f>
        <v>ほのか</v>
      </c>
      <c r="G61" s="46"/>
      <c r="H61" s="46"/>
      <c r="I61" s="46">
        <f>IF(入力!AJ24="","",入力!AJ24)</f>
        <v>2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菊池</v>
      </c>
      <c r="D62" s="46" t="str">
        <f>IF(入力!AE27="","",入力!AE27)</f>
        <v>有伽子</v>
      </c>
      <c r="E62" s="46" t="str">
        <f>IF(入力!Z26="","",入力!Z26)</f>
        <v>きくち</v>
      </c>
      <c r="F62" s="46" t="str">
        <f>IF(入力!AE26="","",入力!AE26)</f>
        <v>あかね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真生</v>
      </c>
      <c r="E63" s="46" t="str">
        <f>IF(入力!Z28="","",入力!Z28)</f>
        <v>やまもと</v>
      </c>
      <c r="F63" s="46" t="str">
        <f>IF(入力!AE28="","",入力!AE28)</f>
        <v>まい</v>
      </c>
      <c r="G63" s="46"/>
      <c r="H63" s="46"/>
      <c r="I63" s="46">
        <f>IF(入力!AJ28="","",入力!AJ28)</f>
        <v>1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永田</v>
      </c>
      <c r="D64" s="46" t="str">
        <f>IF(入力!AE31="","",入力!AE31)</f>
        <v>葵</v>
      </c>
      <c r="E64" s="46" t="str">
        <f>IF(入力!Z30="","",入力!Z30)</f>
        <v>ながた</v>
      </c>
      <c r="F64" s="46" t="str">
        <f>IF(入力!AE30="","",入力!AE30)</f>
        <v>あおい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minami</cp:lastModifiedBy>
  <cp:lastPrinted>2017-10-27T22:41:12Z</cp:lastPrinted>
  <dcterms:created xsi:type="dcterms:W3CDTF">2006-11-03T01:52:14Z</dcterms:created>
  <dcterms:modified xsi:type="dcterms:W3CDTF">2017-11-13T02:16:20Z</dcterms:modified>
</cp:coreProperties>
</file>