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0350" windowHeight="4560" firstSheet="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<sst xmlns="http://schemas.openxmlformats.org/spreadsheetml/2006/main" count="1491" uniqueCount="764">
  <si>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</si>
  <si>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</si>
  <si>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</si>
  <si>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</si>
  <si>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</si>
  <si>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</si>
  <si>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</si>
  <si>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</si>
  <si>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</si>
  <si>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</si>
  <si>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</si>
  <si>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</si>
  <si>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</si>
  <si>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</si>
  <si>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</si>
  <si>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</si>
  <si>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</si>
  <si>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</si>
  <si>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</si>
  <si>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</si>
  <si>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</si>
  <si>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</si>
  <si>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</si>
  <si>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</si>
  <si>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</si>
  <si>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</si>
  <si>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</si>
  <si>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</si>
  <si>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</si>
  <si>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</si>
  <si>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</si>
  <si>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</si>
  <si>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</si>
  <si>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</si>
  <si>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</si>
  <si>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</si>
  <si>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</si>
  <si>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</si>
  <si>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</si>
  <si>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</si>
  <si>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</si>
  <si>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</si>
  <si>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</si>
  <si>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</si>
  <si>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</si>
  <si>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</si>
  <si>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</si>
  <si>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</si>
  <si>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</si>
  <si>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</si>
  <si>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</si>
  <si>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</si>
  <si>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</si>
  <si>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</si>
  <si>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</si>
  <si>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</si>
  <si>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</si>
  <si>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</si>
  <si>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</si>
  <si>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</si>
  <si>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</si>
  <si>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</si>
  <si>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</si>
  <si>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</si>
  <si>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</si>
  <si>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</si>
  <si>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</si>
  <si>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</si>
  <si>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</si>
  <si>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</si>
  <si>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</si>
  <si>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</si>
  <si>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</si>
  <si>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</si>
  <si>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</si>
  <si>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</si>
  <si>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</si>
  <si>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</si>
  <si>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</si>
  <si>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</si>
  <si>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</si>
  <si>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</si>
  <si>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</si>
  <si>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</si>
  <si>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</si>
  <si>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</si>
  <si>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</si>
  <si>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</si>
  <si>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</si>
  <si>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</si>
  <si>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</si>
  <si>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</si>
  <si>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</si>
  <si>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</si>
  <si>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</si>
  <si>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</si>
  <si>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</si>
  <si>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</si>
  <si>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</si>
  <si>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</si>
  <si>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</si>
  <si>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</si>
  <si>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</si>
  <si>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</si>
  <si>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</si>
  <si>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</si>
  <si>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</si>
  <si>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</si>
  <si>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</si>
  <si>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</si>
  <si>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</si>
  <si>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</si>
  <si>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</si>
  <si>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</si>
  <si>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</si>
  <si>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</si>
  <si>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</si>
  <si>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</si>
  <si>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</si>
  <si>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</si>
  <si>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</si>
  <si>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</si>
  <si>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</si>
  <si>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</si>
  <si>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</si>
  <si>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</si>
  <si>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</si>
  <si>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</si>
  <si>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</si>
  <si>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</si>
  <si>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</si>
  <si>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</si>
  <si>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</si>
  <si>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</si>
  <si>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</si>
  <si>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</si>
  <si>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</si>
  <si>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</si>
  <si>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</si>
  <si>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</si>
  <si>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</si>
  <si>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</si>
  <si>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</si>
  <si>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</si>
  <si>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</si>
  <si>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</si>
  <si>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</si>
  <si>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</si>
  <si>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</si>
  <si>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</si>
  <si>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</si>
  <si>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</si>
  <si>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</si>
  <si>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</si>
  <si>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</si>
  <si>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</si>
  <si>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</si>
  <si>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</si>
  <si>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</si>
  <si>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</si>
  <si>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</si>
  <si>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</si>
  <si>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</si>
  <si>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</si>
  <si>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</si>
  <si>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</si>
  <si>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</si>
  <si>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</si>
  <si>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</si>
  <si>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</si>
  <si>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</si>
  <si>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</si>
  <si>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</si>
  <si>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</si>
  <si>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</si>
  <si>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</si>
  <si>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</si>
  <si>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</si>
  <si>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</si>
  <si>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</si>
  <si>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</si>
  <si>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</si>
  <si>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</si>
  <si>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</si>
  <si>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</si>
  <si>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</si>
  <si>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</si>
  <si>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</si>
  <si>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</si>
  <si>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</si>
  <si>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</si>
  <si>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</si>
  <si>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</si>
  <si>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</si>
  <si>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</si>
  <si>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</si>
  <si>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</si>
  <si>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</si>
  <si>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</si>
  <si>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</si>
  <si>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</si>
  <si>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</si>
  <si>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</si>
  <si>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</si>
  <si>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</si>
  <si>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</si>
  <si>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</si>
  <si>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</si>
  <si>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</si>
  <si>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</si>
  <si>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</si>
  <si>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</si>
  <si>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</si>
  <si>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</si>
  <si>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</si>
  <si>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</si>
  <si>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</si>
  <si>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</si>
  <si>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</si>
  <si>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</si>
  <si>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</si>
  <si>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</si>
  <si>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</si>
  <si>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</si>
  <si>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</si>
  <si>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</si>
  <si>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</si>
  <si>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</si>
  <si>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</si>
  <si>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</si>
  <si>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</si>
  <si>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</si>
  <si>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</si>
  <si>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</si>
  <si>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</si>
  <si>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</si>
  <si>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</si>
  <si>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</si>
  <si>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</si>
  <si>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</si>
  <si>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</si>
  <si>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</si>
  <si>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</si>
  <si>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</si>
  <si>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</si>
  <si>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</si>
  <si>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</si>
  <si>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</si>
  <si>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</si>
  <si>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</si>
  <si>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</si>
  <si>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</si>
  <si>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</si>
  <si>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</si>
  <si>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</si>
  <si>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</si>
  <si>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</si>
  <si>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</si>
  <si>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</si>
  <si>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</si>
  <si>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</si>
  <si>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</si>
  <si>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</si>
  <si>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</si>
  <si>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</si>
  <si>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</si>
  <si>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</si>
  <si>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</si>
  <si>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</si>
  <si>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</si>
  <si>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</si>
  <si>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</si>
  <si>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</si>
  <si>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</si>
  <si>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</si>
  <si>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</si>
  <si>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</si>
  <si>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</si>
  <si>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</si>
  <si>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</si>
  <si>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</si>
  <si>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</si>
  <si>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</si>
  <si>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</si>
  <si>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</si>
  <si>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</si>
  <si>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</si>
  <si>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</si>
  <si>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</si>
  <si>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</si>
  <si>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</si>
  <si>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</si>
  <si>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</si>
  <si>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</si>
  <si>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</si>
  <si>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</si>
  <si>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</si>
  <si>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</si>
  <si>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</si>
  <si>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</si>
  <si>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</si>
  <si>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</si>
  <si>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</si>
  <si>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</si>
  <si>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</si>
  <si>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</si>
  <si>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</si>
  <si>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</si>
  <si>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</si>
  <si>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</si>
  <si>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</si>
  <si>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</si>
  <si>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</si>
  <si>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</si>
  <si>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</si>
  <si>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</si>
  <si>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</si>
  <si>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</si>
  <si>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</si>
  <si>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</si>
  <si>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</si>
  <si>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</si>
  <si>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</si>
  <si>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</si>
  <si>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</si>
  <si>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</si>
  <si>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</si>
  <si>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</si>
  <si>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</si>
  <si>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</si>
  <si>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</si>
  <si>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</si>
  <si>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</si>
  <si>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</si>
  <si>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</si>
  <si>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</si>
  <si>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</si>
  <si>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</si>
  <si>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</si>
  <si>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</si>
  <si>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</si>
  <si>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</si>
  <si>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</si>
  <si>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</si>
  <si>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</si>
  <si>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</si>
  <si>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</si>
  <si>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</si>
  <si>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</si>
  <si>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</si>
  <si>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</si>
  <si>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</si>
  <si>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</si>
  <si>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</si>
  <si>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</si>
  <si>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</si>
  <si>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</si>
  <si>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</si>
  <si>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</si>
  <si>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</si>
  <si>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</si>
  <si>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</si>
  <si>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</si>
  <si>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</si>
  <si>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</si>
  <si>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</si>
  <si>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</si>
  <si>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</si>
  <si>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</si>
  <si>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</si>
  <si>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</si>
  <si>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</si>
  <si>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</si>
  <si>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</si>
  <si>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</si>
  <si>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</si>
  <si>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</si>
  <si>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</si>
  <si>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</si>
  <si>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</si>
  <si>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</si>
  <si>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</si>
  <si>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</si>
  <si>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</si>
  <si>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</si>
  <si>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</si>
  <si>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</si>
  <si>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</si>
  <si>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</si>
  <si>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</si>
  <si>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</si>
  <si>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</si>
  <si>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</si>
  <si>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</si>
  <si>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</si>
  <si>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</si>
  <si>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</si>
  <si>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</si>
  <si>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</si>
  <si>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</si>
  <si>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</si>
  <si>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</si>
  <si>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</si>
  <si>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</si>
  <si>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</si>
  <si>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</si>
  <si>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</si>
  <si>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</si>
  <si>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</si>
  <si>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</si>
  <si>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</si>
  <si>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</si>
  <si>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</si>
  <si>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</si>
  <si>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</si>
  <si>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</si>
  <si>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</si>
  <si>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</si>
  <si>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</si>
  <si>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</si>
  <si>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</si>
  <si>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</si>
  <si>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</si>
  <si>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</si>
  <si>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</si>
  <si>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</si>
  <si>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</si>
  <si>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</si>
  <si>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</si>
  <si>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</si>
  <si>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</si>
  <si>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</si>
  <si>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</si>
  <si>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</si>
  <si>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</si>
  <si>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</si>
  <si>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</si>
  <si>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</si>
  <si>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</si>
  <si>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</si>
  <si>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</si>
  <si>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</si>
  <si>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</si>
  <si>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</si>
  <si>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</si>
  <si>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</si>
  <si>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</si>
  <si>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</si>
  <si>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</si>
  <si>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</si>
  <si>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</si>
  <si>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</si>
  <si>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</si>
  <si>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</si>
  <si>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</si>
  <si>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</si>
  <si>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</si>
  <si>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</si>
  <si>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</si>
  <si>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</si>
  <si>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</si>
  <si>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</si>
  <si>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</si>
  <si>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</si>
  <si>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</si>
  <si>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</si>
  <si>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</si>
  <si>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</si>
  <si>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</si>
  <si>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</si>
  <si>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</si>
  <si>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</si>
  <si>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</si>
  <si>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</si>
  <si>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</si>
  <si>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</si>
  <si>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</si>
  <si>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</si>
  <si>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</si>
  <si>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</si>
  <si>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</si>
  <si>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</si>
  <si>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</si>
  <si>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</si>
  <si>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</si>
  <si>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</si>
  <si>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</si>
  <si>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</si>
  <si>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</si>
  <si>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</si>
  <si>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</si>
  <si>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</si>
  <si>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</si>
  <si>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</si>
  <si>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</si>
  <si>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</si>
  <si>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</si>
  <si>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</si>
  <si>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</si>
  <si>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</si>
  <si>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</si>
  <si>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</si>
  <si>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</si>
  <si>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</si>
  <si>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</si>
  <si>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</si>
  <si>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</si>
  <si>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</si>
  <si>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</si>
  <si>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</si>
  <si>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</si>
  <si>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</si>
  <si>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</si>
  <si>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</si>
  <si>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</si>
  <si>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</si>
  <si>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</si>
  <si>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</si>
  <si>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</si>
  <si>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</si>
  <si>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</si>
  <si>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</si>
  <si>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</si>
  <si>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</si>
  <si>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</si>
  <si>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</si>
  <si>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</si>
  <si>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</si>
  <si>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</si>
  <si>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</si>
  <si>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</si>
  <si>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</si>
  <si>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</si>
  <si>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</si>
  <si>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</si>
  <si>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</si>
  <si>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</si>
  <si>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</si>
  <si>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</si>
  <si>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</si>
  <si>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</si>
  <si>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</si>
  <si>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</si>
  <si>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</si>
  <si>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</si>
  <si>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</si>
  <si>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</si>
  <si>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</si>
  <si>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</si>
  <si>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</si>
  <si>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</si>
  <si>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</si>
  <si>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</si>
  <si>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</si>
  <si>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</si>
  <si>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</si>
  <si>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</si>
  <si>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</si>
  <si>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</si>
  <si>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</si>
  <si>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</si>
  <si>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</si>
  <si>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</si>
  <si>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</si>
  <si>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</si>
  <si>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</si>
  <si>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</si>
  <si>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</si>
  <si>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</si>
  <si>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</si>
  <si>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</si>
  <si>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</si>
  <si>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</si>
  <si>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</si>
  <si>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</si>
  <si>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</si>
  <si>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</si>
  <si>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</si>
  <si>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</si>
  <si>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</si>
  <si>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</si>
  <si>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</si>
  <si>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</si>
  <si>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</si>
  <si>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</si>
  <si>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</si>
  <si>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</si>
  <si>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</si>
  <si>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</si>
  <si>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</si>
  <si>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</si>
  <si>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</si>
  <si>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</si>
  <si>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</si>
  <si>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</si>
  <si>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</si>
  <si>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</si>
  <si>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</si>
  <si>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</si>
  <si>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</si>
  <si>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</si>
  <si>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</si>
  <si>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</si>
  <si>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</si>
  <si>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</si>
  <si>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</si>
  <si>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</si>
  <si>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</si>
  <si>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</si>
  <si>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</si>
  <si>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</si>
  <si>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</si>
  <si>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</si>
  <si>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</si>
  <si>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</si>
  <si>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</si>
  <si>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</si>
  <si>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</si>
  <si>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</si>
  <si>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</si>
  <si>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</si>
  <si>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</si>
  <si>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</si>
  <si>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</si>
  <si>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</si>
  <si>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</si>
  <si>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</si>
  <si>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</si>
  <si>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</si>
  <si>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</si>
  <si>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</si>
  <si>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</si>
  <si>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</si>
  <si>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</si>
  <si>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</si>
  <si>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</si>
  <si>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</si>
  <si>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</si>
  <si>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</si>
  <si>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</si>
  <si>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</si>
  <si>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</si>
  <si>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</si>
  <si>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</si>
  <si>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</si>
  <si>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</si>
  <si>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</si>
  <si>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</si>
  <si>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</si>
  <si>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</si>
  <si>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</si>
  <si>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</si>
  <si>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</si>
  <si>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</si>
  <si>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</si>
  <si>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</si>
  <si>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</si>
  <si>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</si>
  <si>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</si>
  <si>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</si>
  <si>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</si>
  <si>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</si>
  <si>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</si>
  <si>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</si>
  <si>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</si>
  <si>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</si>
  <si>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</si>
  <si>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</si>
  <si>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</si>
  <si>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</si>
  <si>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</si>
  <si>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</si>
  <si>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</si>
  <si>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</si>
  <si>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</si>
  <si>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</si>
  <si>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</si>
  <si>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</si>
  <si>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</si>
  <si>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</si>
  <si>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</si>
  <si>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</si>
  <si>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</si>
  <si>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</si>
  <si>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</si>
  <si>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</si>
  <si>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</si>
  <si>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</si>
  <si>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</si>
  <si>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</si>
  <si>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</si>
  <si>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</si>
  <si>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</si>
  <si>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</si>
  <si>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</si>
  <si>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822</t>
    <phoneticPr fontId="2"/>
  </si>
  <si>
    <t>2722</t>
    <phoneticPr fontId="2"/>
  </si>
  <si>
    <t>244</t>
    <phoneticPr fontId="2"/>
  </si>
  <si>
    <t>0813</t>
    <phoneticPr fontId="2"/>
  </si>
  <si>
    <t>横浜市戸塚区舞岡町226番地</t>
    <rPh sb="0" eb="3">
      <t>ヨコハマシ</t>
    </rPh>
    <rPh sb="3" eb="6">
      <t>トツカク</t>
    </rPh>
    <rPh sb="6" eb="9">
      <t>マイオカチョウ</t>
    </rPh>
    <rPh sb="12" eb="14">
      <t>バンチ</t>
    </rPh>
    <phoneticPr fontId="2"/>
  </si>
  <si>
    <t>826</t>
    <phoneticPr fontId="2"/>
  </si>
  <si>
    <t>3308</t>
    <phoneticPr fontId="2"/>
  </si>
  <si>
    <t>髙桑</t>
    <rPh sb="0" eb="2">
      <t>タカクワ</t>
    </rPh>
    <phoneticPr fontId="2"/>
  </si>
  <si>
    <t>和志</t>
    <rPh sb="0" eb="2">
      <t>カズシ</t>
    </rPh>
    <phoneticPr fontId="2"/>
  </si>
  <si>
    <t>たかくわ</t>
    <phoneticPr fontId="2"/>
  </si>
  <si>
    <t>かずし</t>
    <phoneticPr fontId="2"/>
  </si>
  <si>
    <t>中村</t>
    <rPh sb="0" eb="2">
      <t>ナカムラ</t>
    </rPh>
    <phoneticPr fontId="2"/>
  </si>
  <si>
    <t>秀史</t>
    <rPh sb="0" eb="2">
      <t>ヒデシ</t>
    </rPh>
    <phoneticPr fontId="2"/>
  </si>
  <si>
    <t>なかむら</t>
    <phoneticPr fontId="2"/>
  </si>
  <si>
    <t>ひでし</t>
    <phoneticPr fontId="2"/>
  </si>
  <si>
    <t>陽和</t>
    <rPh sb="0" eb="1">
      <t>ヨウ</t>
    </rPh>
    <rPh sb="1" eb="2">
      <t>ワ</t>
    </rPh>
    <phoneticPr fontId="2"/>
  </si>
  <si>
    <t>石川</t>
    <rPh sb="0" eb="2">
      <t>イシカワ</t>
    </rPh>
    <phoneticPr fontId="2"/>
  </si>
  <si>
    <t>真由</t>
    <rPh sb="0" eb="2">
      <t>マユ</t>
    </rPh>
    <phoneticPr fontId="2"/>
  </si>
  <si>
    <t>澄田</t>
    <rPh sb="0" eb="2">
      <t>スミダ</t>
    </rPh>
    <phoneticPr fontId="2"/>
  </si>
  <si>
    <t>東子</t>
    <rPh sb="0" eb="2">
      <t>トウコ</t>
    </rPh>
    <phoneticPr fontId="2"/>
  </si>
  <si>
    <t>すみだ</t>
    <phoneticPr fontId="2"/>
  </si>
  <si>
    <t>とうこ</t>
    <phoneticPr fontId="2"/>
  </si>
  <si>
    <t>なかがわ</t>
    <phoneticPr fontId="2"/>
  </si>
  <si>
    <t>ありさ</t>
    <phoneticPr fontId="2"/>
  </si>
  <si>
    <t>中川</t>
    <rPh sb="0" eb="2">
      <t>ナカガワ</t>
    </rPh>
    <phoneticPr fontId="2"/>
  </si>
  <si>
    <t>あり彩</t>
    <rPh sb="2" eb="3">
      <t>サイ</t>
    </rPh>
    <phoneticPr fontId="2"/>
  </si>
  <si>
    <t>ますだ</t>
    <phoneticPr fontId="2"/>
  </si>
  <si>
    <t>さら</t>
    <phoneticPr fontId="2"/>
  </si>
  <si>
    <t>増田</t>
    <rPh sb="0" eb="2">
      <t>マスダ</t>
    </rPh>
    <phoneticPr fontId="2"/>
  </si>
  <si>
    <t>咲来</t>
    <rPh sb="0" eb="1">
      <t>サ</t>
    </rPh>
    <rPh sb="1" eb="2">
      <t>ライ</t>
    </rPh>
    <phoneticPr fontId="2"/>
  </si>
  <si>
    <t>むらかみ</t>
    <phoneticPr fontId="2"/>
  </si>
  <si>
    <t>さつき</t>
    <phoneticPr fontId="2"/>
  </si>
  <si>
    <t>村上</t>
    <rPh sb="0" eb="2">
      <t>ムラカミ</t>
    </rPh>
    <phoneticPr fontId="2"/>
  </si>
  <si>
    <t>咲月</t>
    <rPh sb="0" eb="2">
      <t>サツキ</t>
    </rPh>
    <phoneticPr fontId="2"/>
  </si>
  <si>
    <t>岩田　明正</t>
    <rPh sb="0" eb="2">
      <t>イワタ</t>
    </rPh>
    <rPh sb="3" eb="5">
      <t>アキマサ</t>
    </rPh>
    <phoneticPr fontId="2"/>
  </si>
  <si>
    <t>令和4</t>
    <rPh sb="0" eb="2">
      <t>レイワ</t>
    </rPh>
    <phoneticPr fontId="2"/>
  </si>
  <si>
    <t>つじもと</t>
    <phoneticPr fontId="2"/>
  </si>
  <si>
    <t>ひより</t>
    <phoneticPr fontId="2"/>
  </si>
  <si>
    <t>いしかわ</t>
    <phoneticPr fontId="2"/>
  </si>
  <si>
    <t>まゆ</t>
    <phoneticPr fontId="2"/>
  </si>
  <si>
    <t>影田</t>
    <rPh sb="0" eb="2">
      <t>カゲタ</t>
    </rPh>
    <phoneticPr fontId="2"/>
  </si>
  <si>
    <t>かげた</t>
    <phoneticPr fontId="2"/>
  </si>
  <si>
    <t>ももか</t>
    <phoneticPr fontId="2"/>
  </si>
  <si>
    <t>百花</t>
    <rPh sb="0" eb="2">
      <t>モモカ</t>
    </rPh>
    <phoneticPr fontId="2"/>
  </si>
  <si>
    <t>野村</t>
    <rPh sb="0" eb="2">
      <t>ノムラ</t>
    </rPh>
    <phoneticPr fontId="2"/>
  </si>
  <si>
    <t>実莉</t>
    <rPh sb="0" eb="1">
      <t>ミノ</t>
    </rPh>
    <rPh sb="1" eb="2">
      <t>リ</t>
    </rPh>
    <phoneticPr fontId="2"/>
  </si>
  <si>
    <t>のむら</t>
    <phoneticPr fontId="2"/>
  </si>
  <si>
    <t>みのり</t>
    <phoneticPr fontId="2"/>
  </si>
  <si>
    <t>佐藤</t>
    <rPh sb="0" eb="2">
      <t>サトウ</t>
    </rPh>
    <phoneticPr fontId="2"/>
  </si>
  <si>
    <t>愛華</t>
    <rPh sb="0" eb="2">
      <t>アイカ</t>
    </rPh>
    <phoneticPr fontId="2"/>
  </si>
  <si>
    <t>さとう</t>
    <phoneticPr fontId="2"/>
  </si>
  <si>
    <t>あいか</t>
    <phoneticPr fontId="2"/>
  </si>
  <si>
    <t>のざわ</t>
    <phoneticPr fontId="2"/>
  </si>
  <si>
    <t>あおい</t>
    <phoneticPr fontId="2"/>
  </si>
  <si>
    <t>野澤</t>
    <rPh sb="0" eb="2">
      <t>ノザワ</t>
    </rPh>
    <phoneticPr fontId="2"/>
  </si>
  <si>
    <t>葵</t>
    <rPh sb="0" eb="1">
      <t>アオイ</t>
    </rPh>
    <phoneticPr fontId="2"/>
  </si>
  <si>
    <t>よこやま</t>
    <phoneticPr fontId="2"/>
  </si>
  <si>
    <t>みさと</t>
    <phoneticPr fontId="2"/>
  </si>
  <si>
    <t>横山</t>
    <rPh sb="0" eb="2">
      <t>ヨコヤマ</t>
    </rPh>
    <phoneticPr fontId="2"/>
  </si>
  <si>
    <t>美里</t>
    <rPh sb="0" eb="2">
      <t>ミサト</t>
    </rPh>
    <phoneticPr fontId="2"/>
  </si>
  <si>
    <t>のざき</t>
    <phoneticPr fontId="2"/>
  </si>
  <si>
    <t>くれあ</t>
    <phoneticPr fontId="2"/>
  </si>
  <si>
    <t>野崎</t>
    <rPh sb="0" eb="2">
      <t>ノザキ</t>
    </rPh>
    <phoneticPr fontId="2"/>
  </si>
  <si>
    <t>紅亜</t>
    <rPh sb="0" eb="1">
      <t>クレナイ</t>
    </rPh>
    <rPh sb="1" eb="2">
      <t>ア</t>
    </rPh>
    <phoneticPr fontId="2"/>
  </si>
  <si>
    <t>辻本</t>
    <rPh sb="0" eb="1">
      <t>ツジ</t>
    </rPh>
    <rPh sb="1" eb="2">
      <t>モト</t>
    </rPh>
    <phoneticPr fontId="2"/>
  </si>
  <si>
    <t>辻本</t>
    <rPh sb="0" eb="2">
      <t>ツジモト</t>
    </rPh>
    <phoneticPr fontId="2"/>
  </si>
  <si>
    <t>陽和</t>
    <rPh sb="0" eb="1">
      <t>ヒ</t>
    </rPh>
    <rPh sb="1" eb="2">
      <t>ワ</t>
    </rPh>
    <phoneticPr fontId="2"/>
  </si>
  <si>
    <t>つじもと</t>
    <phoneticPr fontId="2"/>
  </si>
  <si>
    <t>ひより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</si>
</sst>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28" zoomScaleNormal="100" zoomScaleSheetLayoutView="100" workbookViewId="0">
      <selection activeCell="S33" sqref="S33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AE16" sqref="AE16:AI1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1232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38" t="str">
        <f>IF(S2="","",VLOOKUP(S2,チーム番号!A2:E501,5,FALSE))</f>
        <v>横浜市立舞岡中学校</v>
      </c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40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1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3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38" t="str">
        <f>IF(S7="","",VLOOKUP(S7,チーム番号!A2:E501,5,FALSE))</f>
        <v/>
      </c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40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1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3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4"/>
      <c r="C11" s="245"/>
      <c r="D11" s="245"/>
      <c r="E11" s="246"/>
      <c r="F11" s="247"/>
      <c r="G11" s="248"/>
      <c r="H11" s="48" t="s">
        <v>591</v>
      </c>
      <c r="I11" s="249"/>
      <c r="J11" s="249"/>
      <c r="K11" s="250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1"/>
      <c r="AC11" s="252"/>
      <c r="AD11" s="252"/>
      <c r="AE11" s="252"/>
      <c r="AF11" s="49" t="s">
        <v>586</v>
      </c>
      <c r="AG11" s="252"/>
      <c r="AH11" s="252"/>
      <c r="AI11" s="252"/>
      <c r="AJ11" s="252"/>
      <c r="AK11" s="49" t="s">
        <v>586</v>
      </c>
      <c r="AL11" s="252"/>
      <c r="AM11" s="252"/>
      <c r="AN11" s="252"/>
      <c r="AO11" s="253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/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762</v>
      </c>
      <c r="AA15" s="206"/>
      <c r="AB15" s="206"/>
      <c r="AC15" s="206"/>
      <c r="AD15" s="206"/>
      <c r="AE15" s="206" t="s">
        <v>763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760</v>
      </c>
      <c r="AA16" s="215"/>
      <c r="AB16" s="215"/>
      <c r="AC16" s="215"/>
      <c r="AD16" s="216"/>
      <c r="AE16" s="215" t="s">
        <v>761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54" t="s">
        <v>15</v>
      </c>
      <c r="S20" s="255"/>
      <c r="T20" s="254" t="s">
        <v>16</v>
      </c>
      <c r="U20" s="257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54" t="s">
        <v>15</v>
      </c>
      <c r="AM20" s="255"/>
      <c r="AN20" s="254" t="s">
        <v>16</v>
      </c>
      <c r="AO20" s="257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56"/>
      <c r="S21" s="256"/>
      <c r="T21" s="256"/>
      <c r="U21" s="258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56"/>
      <c r="AM21" s="256"/>
      <c r="AN21" s="256"/>
      <c r="AO21" s="258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731</v>
      </c>
      <c r="G22" s="121"/>
      <c r="H22" s="121"/>
      <c r="I22" s="121"/>
      <c r="J22" s="121"/>
      <c r="K22" s="121" t="s">
        <v>732</v>
      </c>
      <c r="L22" s="121"/>
      <c r="M22" s="121"/>
      <c r="N22" s="121"/>
      <c r="O22" s="122"/>
      <c r="P22" s="118">
        <v>3</v>
      </c>
      <c r="Q22" s="118"/>
      <c r="R22" s="109">
        <v>155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736</v>
      </c>
      <c r="AA22" s="121"/>
      <c r="AB22" s="121"/>
      <c r="AC22" s="121"/>
      <c r="AD22" s="121"/>
      <c r="AE22" s="121" t="s">
        <v>737</v>
      </c>
      <c r="AF22" s="121"/>
      <c r="AG22" s="121"/>
      <c r="AH22" s="121"/>
      <c r="AI22" s="122"/>
      <c r="AJ22" s="118">
        <v>3</v>
      </c>
      <c r="AK22" s="118"/>
      <c r="AL22" s="109">
        <v>155</v>
      </c>
      <c r="AM22" s="110"/>
      <c r="AN22" s="259" t="s">
        <v>596</v>
      </c>
      <c r="AO22" s="260"/>
    </row>
    <row r="23" spans="2:41" ht="30" customHeight="1" x14ac:dyDescent="0.15">
      <c r="B23" s="99"/>
      <c r="C23" s="100"/>
      <c r="D23" s="119"/>
      <c r="E23" s="119"/>
      <c r="F23" s="113" t="s">
        <v>759</v>
      </c>
      <c r="G23" s="114"/>
      <c r="H23" s="114"/>
      <c r="I23" s="114"/>
      <c r="J23" s="114"/>
      <c r="K23" s="114" t="s">
        <v>710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738</v>
      </c>
      <c r="AF23" s="114"/>
      <c r="AG23" s="114"/>
      <c r="AH23" s="114"/>
      <c r="AI23" s="115"/>
      <c r="AJ23" s="119"/>
      <c r="AK23" s="119"/>
      <c r="AL23" s="97"/>
      <c r="AM23" s="98"/>
      <c r="AN23" s="261"/>
      <c r="AO23" s="262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733</v>
      </c>
      <c r="G24" s="87"/>
      <c r="H24" s="87"/>
      <c r="I24" s="87"/>
      <c r="J24" s="87"/>
      <c r="K24" s="87" t="s">
        <v>734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741</v>
      </c>
      <c r="AA24" s="87"/>
      <c r="AB24" s="87"/>
      <c r="AC24" s="87"/>
      <c r="AD24" s="87"/>
      <c r="AE24" s="87" t="s">
        <v>742</v>
      </c>
      <c r="AF24" s="87"/>
      <c r="AG24" s="87"/>
      <c r="AH24" s="87"/>
      <c r="AI24" s="88"/>
      <c r="AJ24" s="77">
        <v>3</v>
      </c>
      <c r="AK24" s="77"/>
      <c r="AL24" s="93">
        <v>155</v>
      </c>
      <c r="AM24" s="94"/>
      <c r="AN24" s="263" t="s">
        <v>544</v>
      </c>
      <c r="AO24" s="264"/>
    </row>
    <row r="25" spans="2:41" ht="30" customHeight="1" x14ac:dyDescent="0.15">
      <c r="B25" s="107"/>
      <c r="C25" s="108"/>
      <c r="D25" s="101"/>
      <c r="E25" s="101"/>
      <c r="F25" s="104" t="s">
        <v>711</v>
      </c>
      <c r="G25" s="105"/>
      <c r="H25" s="105"/>
      <c r="I25" s="105"/>
      <c r="J25" s="105"/>
      <c r="K25" s="105" t="s">
        <v>712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63"/>
      <c r="AO25" s="264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715</v>
      </c>
      <c r="G26" s="87"/>
      <c r="H26" s="87"/>
      <c r="I26" s="87"/>
      <c r="J26" s="87"/>
      <c r="K26" s="87" t="s">
        <v>716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3</v>
      </c>
      <c r="AK26" s="77"/>
      <c r="AL26" s="93">
        <v>155</v>
      </c>
      <c r="AM26" s="94"/>
      <c r="AN26" s="263" t="s">
        <v>544</v>
      </c>
      <c r="AO26" s="264"/>
    </row>
    <row r="27" spans="2:41" ht="30" customHeight="1" x14ac:dyDescent="0.15">
      <c r="B27" s="99"/>
      <c r="C27" s="100"/>
      <c r="D27" s="101"/>
      <c r="E27" s="101"/>
      <c r="F27" s="104" t="s">
        <v>713</v>
      </c>
      <c r="G27" s="105"/>
      <c r="H27" s="105"/>
      <c r="I27" s="105"/>
      <c r="J27" s="105"/>
      <c r="K27" s="105" t="s">
        <v>714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63"/>
      <c r="AO27" s="264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717</v>
      </c>
      <c r="G28" s="87"/>
      <c r="H28" s="87"/>
      <c r="I28" s="87"/>
      <c r="J28" s="87"/>
      <c r="K28" s="87" t="s">
        <v>718</v>
      </c>
      <c r="L28" s="87"/>
      <c r="M28" s="87"/>
      <c r="N28" s="87"/>
      <c r="O28" s="88"/>
      <c r="P28" s="77">
        <v>3</v>
      </c>
      <c r="Q28" s="77"/>
      <c r="R28" s="93">
        <v>160</v>
      </c>
      <c r="S28" s="94"/>
      <c r="T28" s="263" t="s">
        <v>544</v>
      </c>
      <c r="U28" s="264"/>
      <c r="V28" s="89">
        <v>10</v>
      </c>
      <c r="W28" s="90"/>
      <c r="X28" s="77">
        <v>10</v>
      </c>
      <c r="Y28" s="77"/>
      <c r="Z28" s="86" t="s">
        <v>747</v>
      </c>
      <c r="AA28" s="87"/>
      <c r="AB28" s="87"/>
      <c r="AC28" s="87"/>
      <c r="AD28" s="87"/>
      <c r="AE28" s="87" t="s">
        <v>748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63" t="s">
        <v>544</v>
      </c>
      <c r="AO28" s="264"/>
    </row>
    <row r="29" spans="2:41" ht="30" customHeight="1" x14ac:dyDescent="0.15">
      <c r="B29" s="107"/>
      <c r="C29" s="108"/>
      <c r="D29" s="101"/>
      <c r="E29" s="101"/>
      <c r="F29" s="104" t="s">
        <v>719</v>
      </c>
      <c r="G29" s="105"/>
      <c r="H29" s="105"/>
      <c r="I29" s="105"/>
      <c r="J29" s="105"/>
      <c r="K29" s="105" t="s">
        <v>720</v>
      </c>
      <c r="L29" s="105"/>
      <c r="M29" s="105"/>
      <c r="N29" s="105"/>
      <c r="O29" s="106"/>
      <c r="P29" s="101"/>
      <c r="Q29" s="101"/>
      <c r="R29" s="97"/>
      <c r="S29" s="98"/>
      <c r="T29" s="263"/>
      <c r="U29" s="264"/>
      <c r="V29" s="107"/>
      <c r="W29" s="108"/>
      <c r="X29" s="101"/>
      <c r="Y29" s="101"/>
      <c r="Z29" s="104" t="s">
        <v>749</v>
      </c>
      <c r="AA29" s="105"/>
      <c r="AB29" s="105"/>
      <c r="AC29" s="105"/>
      <c r="AD29" s="105"/>
      <c r="AE29" s="105" t="s">
        <v>750</v>
      </c>
      <c r="AF29" s="105"/>
      <c r="AG29" s="105"/>
      <c r="AH29" s="105"/>
      <c r="AI29" s="106"/>
      <c r="AJ29" s="101"/>
      <c r="AK29" s="101"/>
      <c r="AL29" s="97"/>
      <c r="AM29" s="98"/>
      <c r="AN29" s="263"/>
      <c r="AO29" s="264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721</v>
      </c>
      <c r="G30" s="87"/>
      <c r="H30" s="87"/>
      <c r="I30" s="87"/>
      <c r="J30" s="87"/>
      <c r="K30" s="87" t="s">
        <v>722</v>
      </c>
      <c r="L30" s="87"/>
      <c r="M30" s="87"/>
      <c r="N30" s="87"/>
      <c r="O30" s="88"/>
      <c r="P30" s="77">
        <v>3</v>
      </c>
      <c r="Q30" s="77"/>
      <c r="R30" s="93">
        <v>160</v>
      </c>
      <c r="S30" s="94"/>
      <c r="T30" s="263" t="s">
        <v>544</v>
      </c>
      <c r="U30" s="264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63" t="s">
        <v>544</v>
      </c>
      <c r="AO30" s="264"/>
    </row>
    <row r="31" spans="2:41" ht="30" customHeight="1" x14ac:dyDescent="0.15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724</v>
      </c>
      <c r="L31" s="105"/>
      <c r="M31" s="105"/>
      <c r="N31" s="105"/>
      <c r="O31" s="106"/>
      <c r="P31" s="101"/>
      <c r="Q31" s="101"/>
      <c r="R31" s="97"/>
      <c r="S31" s="98"/>
      <c r="T31" s="263"/>
      <c r="U31" s="264"/>
      <c r="V31" s="82"/>
      <c r="W31" s="83"/>
      <c r="X31" s="101"/>
      <c r="Y31" s="101"/>
      <c r="Z31" s="104" t="s">
        <v>753</v>
      </c>
      <c r="AA31" s="105"/>
      <c r="AB31" s="105"/>
      <c r="AC31" s="105"/>
      <c r="AD31" s="105"/>
      <c r="AE31" s="105" t="s">
        <v>754</v>
      </c>
      <c r="AF31" s="105"/>
      <c r="AG31" s="105"/>
      <c r="AH31" s="105"/>
      <c r="AI31" s="106"/>
      <c r="AJ31" s="101"/>
      <c r="AK31" s="101"/>
      <c r="AL31" s="97"/>
      <c r="AM31" s="98"/>
      <c r="AN31" s="263"/>
      <c r="AO31" s="264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725</v>
      </c>
      <c r="G32" s="87"/>
      <c r="H32" s="87"/>
      <c r="I32" s="87"/>
      <c r="J32" s="87"/>
      <c r="K32" s="87" t="s">
        <v>726</v>
      </c>
      <c r="L32" s="87"/>
      <c r="M32" s="87"/>
      <c r="N32" s="87"/>
      <c r="O32" s="88"/>
      <c r="P32" s="77">
        <v>3</v>
      </c>
      <c r="Q32" s="77"/>
      <c r="R32" s="93">
        <v>160</v>
      </c>
      <c r="S32" s="94"/>
      <c r="T32" s="263" t="s">
        <v>544</v>
      </c>
      <c r="U32" s="264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756</v>
      </c>
      <c r="AF32" s="87"/>
      <c r="AG32" s="87"/>
      <c r="AH32" s="87"/>
      <c r="AI32" s="88"/>
      <c r="AJ32" s="77">
        <v>2</v>
      </c>
      <c r="AK32" s="77"/>
      <c r="AL32" s="93">
        <v>155</v>
      </c>
      <c r="AM32" s="94"/>
      <c r="AN32" s="263" t="s">
        <v>544</v>
      </c>
      <c r="AO32" s="264"/>
    </row>
    <row r="33" spans="1:43" ht="30" customHeight="1" thickBot="1" x14ac:dyDescent="0.2">
      <c r="B33" s="91"/>
      <c r="C33" s="92"/>
      <c r="D33" s="78"/>
      <c r="E33" s="78"/>
      <c r="F33" s="79" t="s">
        <v>727</v>
      </c>
      <c r="G33" s="80"/>
      <c r="H33" s="80"/>
      <c r="I33" s="80"/>
      <c r="J33" s="80"/>
      <c r="K33" s="80" t="s">
        <v>728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757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730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3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>$F$3</f>
        <v>横浜市立舞岡中学校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729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1232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横浜市立舞岡中学校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たかくわ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髙桑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/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つじもと</v>
      </c>
      <c r="F15" s="283"/>
      <c r="G15" s="283"/>
      <c r="H15" s="283"/>
      <c r="I15" s="283"/>
      <c r="J15" s="283" t="str">
        <f>IF(入力!K22="","",入力!K22)</f>
        <v>ひより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かげた</v>
      </c>
      <c r="Z15" s="283"/>
      <c r="AA15" s="283"/>
      <c r="AB15" s="283"/>
      <c r="AC15" s="283"/>
      <c r="AD15" s="283" t="str">
        <f>IF(入力!AE22="","",入力!AE22)</f>
        <v>ももか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辻本</v>
      </c>
      <c r="F16" s="297"/>
      <c r="G16" s="297"/>
      <c r="H16" s="297"/>
      <c r="I16" s="297"/>
      <c r="J16" s="297" t="str">
        <f>IF(入力!K23="","",入力!K23)</f>
        <v>陽和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影田</v>
      </c>
      <c r="Z16" s="297"/>
      <c r="AA16" s="297"/>
      <c r="AB16" s="297"/>
      <c r="AC16" s="297"/>
      <c r="AD16" s="297" t="str">
        <f>IF(入力!AE23="","",入力!AE23)</f>
        <v>百花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いしかわ</v>
      </c>
      <c r="F17" s="278"/>
      <c r="G17" s="278"/>
      <c r="H17" s="278"/>
      <c r="I17" s="278"/>
      <c r="J17" s="278" t="str">
        <f>IF(入力!K24="","",入力!K24)</f>
        <v>まゆ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のむら</v>
      </c>
      <c r="Z17" s="278"/>
      <c r="AA17" s="278"/>
      <c r="AB17" s="278"/>
      <c r="AC17" s="278"/>
      <c r="AD17" s="278" t="str">
        <f>IF(入力!AE24="","",入力!AE24)</f>
        <v>みのり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155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石川</v>
      </c>
      <c r="F18" s="270"/>
      <c r="G18" s="270"/>
      <c r="H18" s="270"/>
      <c r="I18" s="270"/>
      <c r="J18" s="270" t="str">
        <f>IF(入力!K25="","",入力!K25)</f>
        <v>真由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野村</v>
      </c>
      <c r="Z18" s="270"/>
      <c r="AA18" s="270"/>
      <c r="AB18" s="270"/>
      <c r="AC18" s="270"/>
      <c r="AD18" s="270" t="str">
        <f>IF(入力!AE25="","",入力!AE25)</f>
        <v>実莉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すみだ</v>
      </c>
      <c r="F19" s="278"/>
      <c r="G19" s="278"/>
      <c r="H19" s="278"/>
      <c r="I19" s="278"/>
      <c r="J19" s="278" t="str">
        <f>IF(入力!K26="","",入力!K26)</f>
        <v>とうこ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あいか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澄田</v>
      </c>
      <c r="F20" s="270"/>
      <c r="G20" s="270"/>
      <c r="H20" s="270"/>
      <c r="I20" s="270"/>
      <c r="J20" s="270" t="str">
        <f>IF(入力!K27="","",入力!K27)</f>
        <v>東子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愛華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なかがわ</v>
      </c>
      <c r="F21" s="278"/>
      <c r="G21" s="278"/>
      <c r="H21" s="278"/>
      <c r="I21" s="278"/>
      <c r="J21" s="278" t="str">
        <f>IF(入力!K28="","",入力!K28)</f>
        <v>ありさ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のざわ</v>
      </c>
      <c r="Z21" s="278"/>
      <c r="AA21" s="278"/>
      <c r="AB21" s="278"/>
      <c r="AC21" s="278"/>
      <c r="AD21" s="278" t="str">
        <f>IF(入力!AE28="","",入力!AE28)</f>
        <v>あおい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中川</v>
      </c>
      <c r="F22" s="270"/>
      <c r="G22" s="270"/>
      <c r="H22" s="270"/>
      <c r="I22" s="270"/>
      <c r="J22" s="270" t="str">
        <f>IF(入力!K29="","",入力!K29)</f>
        <v>あり彩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野澤</v>
      </c>
      <c r="Z22" s="270"/>
      <c r="AA22" s="270"/>
      <c r="AB22" s="270"/>
      <c r="AC22" s="270"/>
      <c r="AD22" s="270" t="str">
        <f>IF(入力!AE29="","",入力!AE29)</f>
        <v>葵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ますだ</v>
      </c>
      <c r="F23" s="278"/>
      <c r="G23" s="278"/>
      <c r="H23" s="278"/>
      <c r="I23" s="278"/>
      <c r="J23" s="278" t="str">
        <f>IF(入力!K30="","",入力!K30)</f>
        <v>さら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よこやま</v>
      </c>
      <c r="Z23" s="278"/>
      <c r="AA23" s="278"/>
      <c r="AB23" s="278"/>
      <c r="AC23" s="278"/>
      <c r="AD23" s="278" t="str">
        <f>IF(入力!AE30="","",入力!AE30)</f>
        <v>みさと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増田</v>
      </c>
      <c r="F24" s="270"/>
      <c r="G24" s="270"/>
      <c r="H24" s="270"/>
      <c r="I24" s="270"/>
      <c r="J24" s="270" t="str">
        <f>IF(入力!K31="","",入力!K31)</f>
        <v>咲来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横山</v>
      </c>
      <c r="Z24" s="270"/>
      <c r="AA24" s="270"/>
      <c r="AB24" s="270"/>
      <c r="AC24" s="270"/>
      <c r="AD24" s="270" t="str">
        <f>IF(入力!AE31="","",入力!AE31)</f>
        <v>美里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むらかみ</v>
      </c>
      <c r="F25" s="278"/>
      <c r="G25" s="278"/>
      <c r="H25" s="278"/>
      <c r="I25" s="278"/>
      <c r="J25" s="278" t="str">
        <f>IF(入力!K32="","",入力!K32)</f>
        <v>さつき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のざき</v>
      </c>
      <c r="Z25" s="278"/>
      <c r="AA25" s="278"/>
      <c r="AB25" s="278"/>
      <c r="AC25" s="278"/>
      <c r="AD25" s="278" t="str">
        <f>IF(入力!AE32="","",入力!AE32)</f>
        <v>くれあ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村上</v>
      </c>
      <c r="F26" s="312"/>
      <c r="G26" s="312"/>
      <c r="H26" s="312"/>
      <c r="I26" s="312"/>
      <c r="J26" s="312" t="str">
        <f>IF(入力!K33="","",入力!K33)</f>
        <v>咲月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野崎</v>
      </c>
      <c r="Z26" s="312"/>
      <c r="AA26" s="312"/>
      <c r="AB26" s="312"/>
      <c r="AC26" s="312"/>
      <c r="AD26" s="312" t="str">
        <f>IF(入力!AE33="","",入力!AE33)</f>
        <v>紅亜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1232</v>
      </c>
      <c r="B7" s="31" t="str">
        <f>IF($A$8="","",IF($A$9="",B8,B8&amp;"・"&amp;B9))</f>
        <v>横浜市立舞岡中学校</v>
      </c>
      <c r="C7" s="31">
        <f>IF($A$8="","",IF($A$9="",C8,C8&amp;"・"&amp;C9))</f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0">IF($A$8="","",F8)</f>
        <v>244</v>
      </c>
      <c r="G7" s="31" t="str">
        <f t="shared" si="0"/>
        <v>0813</v>
      </c>
      <c r="H7" s="31">
        <f t="shared" si="0"/>
        <v>0</v>
      </c>
      <c r="I7" s="31" t="str">
        <f t="shared" si="0"/>
        <v>横浜市戸塚区舞岡町226番地</v>
      </c>
      <c r="J7" s="31">
        <f t="shared" si="0"/>
        <v>0</v>
      </c>
      <c r="K7" s="31" t="str">
        <f t="shared" si="0"/>
        <v>045</v>
      </c>
      <c r="L7" s="31" t="str">
        <f t="shared" si="0"/>
        <v>822</v>
      </c>
      <c r="M7" s="31" t="str">
        <f t="shared" si="0"/>
        <v>2722</v>
      </c>
      <c r="N7" s="31" t="str">
        <f t="shared" si="0"/>
        <v>045</v>
      </c>
      <c r="O7" s="31" t="str">
        <f t="shared" si="0"/>
        <v>826</v>
      </c>
      <c r="P7" s="31" t="str">
        <f t="shared" si="0"/>
        <v>3308</v>
      </c>
      <c r="Q7" s="31">
        <f t="shared" si="0"/>
        <v>0</v>
      </c>
      <c r="R7" s="31">
        <f t="shared" si="0"/>
        <v>0</v>
      </c>
      <c r="S7" s="31">
        <f t="shared" si="0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1232</v>
      </c>
      <c r="B8" s="32" t="str">
        <f>IF(入力!$F$3="","",入力!$F$3)</f>
        <v>横浜市立舞岡中学校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244</v>
      </c>
      <c r="G8" s="42" t="str">
        <f>IF(入力!$I$6="","",入力!$I$6)</f>
        <v>0813</v>
      </c>
      <c r="H8" s="32"/>
      <c r="I8" s="32" t="str">
        <f>IF(入力!$L$5="","",入力!$L$5)</f>
        <v>横浜市戸塚区舞岡町226番地</v>
      </c>
      <c r="J8" s="32"/>
      <c r="K8" s="42" t="str">
        <f>IF(入力!$AB$4="","",入力!$AB$4)</f>
        <v>045</v>
      </c>
      <c r="L8" s="42" t="str">
        <f>IF(入力!$AG$4="","",入力!$AG$4)</f>
        <v>822</v>
      </c>
      <c r="M8" s="42" t="str">
        <f>IF(入力!$AL$4="","",入力!$AL$4)</f>
        <v>2722</v>
      </c>
      <c r="N8" s="42" t="str">
        <f>IF(入力!$AB$6="","",入力!$AB$6)</f>
        <v>045</v>
      </c>
      <c r="O8" s="42" t="str">
        <f>IF(入力!$AG$6="","",入力!$AG$6)</f>
        <v>826</v>
      </c>
      <c r="P8" s="42" t="str">
        <f>IF(入力!$AL$6="","",入力!$AL$6)</f>
        <v>3308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2722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髙桑</v>
      </c>
      <c r="D16" s="32" t="str">
        <f>IF(入力!$K$13="","",入力!$K$13)</f>
        <v>和志</v>
      </c>
      <c r="E16" s="32" t="str">
        <f>IF(入力!$F$12="","",入力!$F$12)</f>
        <v>たかくわ</v>
      </c>
      <c r="F16" s="32" t="str">
        <f>IF(入力!$K$12="","",入力!$K$12)</f>
        <v>かずし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中村</v>
      </c>
      <c r="D17" s="32" t="str">
        <f>IF(入力!$AE$13="","",入力!$AE$13)</f>
        <v>秀史</v>
      </c>
      <c r="E17" s="32" t="str">
        <f>IF(入力!$Z$12="","",入力!$Z$12)</f>
        <v>なかむら</v>
      </c>
      <c r="F17" s="32" t="str">
        <f>IF(入力!$AE$12="","",入力!$AE$12)</f>
        <v>ひでし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辻本</v>
      </c>
      <c r="D24" s="32" t="str">
        <f>IF(入力!$AE$16="","",入力!$AE$16)</f>
        <v>陽和</v>
      </c>
      <c r="E24" s="32" t="str">
        <f>IF(入力!$Z$15="","",入力!$Z$15)</f>
        <v>つじもと</v>
      </c>
      <c r="F24" s="32" t="str">
        <f>IF(入力!$AE$15="","",入力!$AE$15)</f>
        <v>ひより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辻本</v>
      </c>
      <c r="D53" s="32" t="str">
        <f>IF(OR(L53&lt;&gt;"○",入力!K23=""),"",入力!K23)</f>
        <v>陽和</v>
      </c>
      <c r="E53" s="32" t="str">
        <f>IF(OR(L53&lt;&gt;"○",入力!F22=""),"",入力!F22)</f>
        <v>つじもと</v>
      </c>
      <c r="F53" s="32" t="str">
        <f>IF(OR(L53&lt;&gt;"○",入力!K22=""),"",入力!K22)</f>
        <v>ひより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石川</v>
      </c>
      <c r="D54" s="32" t="str">
        <f>IF(OR(L54&lt;&gt;"○",入力!K25=""),"",入力!K25)</f>
        <v>真由</v>
      </c>
      <c r="E54" s="32" t="str">
        <f>IF(OR(L54&lt;&gt;"○",入力!F24=""),"",入力!F24)</f>
        <v>いしかわ</v>
      </c>
      <c r="F54" s="32" t="str">
        <f>IF(OR(L54&lt;&gt;"○",入力!K24=""),"",入力!K24)</f>
        <v>まゆ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1">A54+1</f>
        <v>3</v>
      </c>
      <c r="B55" s="32">
        <f>IF(入力!D26="","",入力!D26)</f>
        <v>3</v>
      </c>
      <c r="C55" s="32" t="str">
        <f>IF(OR(L55&lt;&gt;"○",入力!F27=""),"",入力!F27)</f>
        <v>澄田</v>
      </c>
      <c r="D55" s="32" t="str">
        <f>IF(OR(L55&lt;&gt;"○",入力!K27=""),"",入力!K27)</f>
        <v>東子</v>
      </c>
      <c r="E55" s="32" t="str">
        <f>IF(OR(L55&lt;&gt;"○",入力!F26=""),"",入力!F26)</f>
        <v>すみだ</v>
      </c>
      <c r="F55" s="32" t="str">
        <f>IF(OR(L55&lt;&gt;"○",入力!K26=""),"",入力!K26)</f>
        <v>とうこ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1"/>
        <v>4</v>
      </c>
      <c r="B56" s="32">
        <f>IF(入力!D28="","",入力!D28)</f>
        <v>4</v>
      </c>
      <c r="C56" s="32" t="str">
        <f>IF(OR(L56&lt;&gt;"○",入力!F29=""),"",入力!F29)</f>
        <v>中川</v>
      </c>
      <c r="D56" s="32" t="str">
        <f>IF(OR(L56&lt;&gt;"○",入力!K29=""),"",入力!K29)</f>
        <v>あり彩</v>
      </c>
      <c r="E56" s="32" t="str">
        <f>IF(OR(L56&lt;&gt;"○",入力!F28=""),"",入力!F28)</f>
        <v>なかがわ</v>
      </c>
      <c r="F56" s="32" t="str">
        <f>IF(OR(L56&lt;&gt;"○",入力!K28=""),"",入力!K28)</f>
        <v>ありさ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1"/>
        <v>5</v>
      </c>
      <c r="B57" s="32">
        <f>IF(入力!D30="","",入力!D30)</f>
        <v>5</v>
      </c>
      <c r="C57" s="32" t="str">
        <f>IF(OR(L57&lt;&gt;"○",入力!F31=""),"",入力!F31)</f>
        <v>増田</v>
      </c>
      <c r="D57" s="32" t="str">
        <f>IF(OR(L57&lt;&gt;"○",入力!K31=""),"",入力!K31)</f>
        <v>咲来</v>
      </c>
      <c r="E57" s="32" t="str">
        <f>IF(OR(L57&lt;&gt;"○",入力!F30=""),"",入力!F30)</f>
        <v>ますだ</v>
      </c>
      <c r="F57" s="32" t="str">
        <f>IF(OR(L57&lt;&gt;"○",入力!K30=""),"",入力!K30)</f>
        <v>さら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1"/>
        <v>6</v>
      </c>
      <c r="B58" s="32">
        <f>IF(入力!D32="","",入力!D32)</f>
        <v>6</v>
      </c>
      <c r="C58" s="32" t="str">
        <f>IF(OR(L58&lt;&gt;"○",入力!F33=""),"",入力!F33)</f>
        <v>村上</v>
      </c>
      <c r="D58" s="32" t="str">
        <f>IF(OR(L58&lt;&gt;"○",入力!K33=""),"",入力!K33)</f>
        <v>咲月</v>
      </c>
      <c r="E58" s="32" t="str">
        <f>IF(OR(L58&lt;&gt;"○",入力!F32=""),"",入力!F32)</f>
        <v>むらかみ</v>
      </c>
      <c r="F58" s="32" t="str">
        <f>IF(OR(L58&lt;&gt;"○",入力!K32=""),"",入力!K32)</f>
        <v>さつき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1"/>
        <v>7</v>
      </c>
      <c r="B59" s="32">
        <f>IF(入力!X22="","",入力!X22)</f>
        <v>7</v>
      </c>
      <c r="C59" s="32" t="str">
        <f>IF(OR(L59&lt;&gt;"○",入力!Z23=""),"",入力!Z23)</f>
        <v>影田</v>
      </c>
      <c r="D59" s="32" t="str">
        <f>IF(OR(L59&lt;&gt;"○",入力!AE23=""),"",入力!AE23)</f>
        <v>百花</v>
      </c>
      <c r="E59" s="32" t="str">
        <f>IF(OR(L59&lt;&gt;"○",入力!Z22=""),"",入力!Z22)</f>
        <v>かげた</v>
      </c>
      <c r="F59" s="32" t="str">
        <f>IF(OR(L59&lt;&gt;"○",入力!AE22=""),"",入力!AE22)</f>
        <v>ももか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1"/>
        <v>8</v>
      </c>
      <c r="B60" s="32">
        <f>IF(入力!X24="","",入力!X24)</f>
        <v>8</v>
      </c>
      <c r="C60" s="32" t="str">
        <f>IF(OR(L60&lt;&gt;"○",入力!Z25=""),"",入力!Z25)</f>
        <v>野村</v>
      </c>
      <c r="D60" s="32" t="str">
        <f>IF(OR(L60&lt;&gt;"○",入力!AE25=""),"",入力!AE25)</f>
        <v>実莉</v>
      </c>
      <c r="E60" s="32" t="str">
        <f>IF(OR(L60&lt;&gt;"○",入力!Z24=""),"",入力!Z24)</f>
        <v>のむら</v>
      </c>
      <c r="F60" s="32" t="str">
        <f>IF(OR(L60&lt;&gt;"○",入力!AE24=""),"",入力!AE24)</f>
        <v>みのり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1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愛華</v>
      </c>
      <c r="E61" s="32" t="str">
        <f>IF(OR(L61&lt;&gt;"○",入力!Z26=""),"",入力!Z26)</f>
        <v>さとう</v>
      </c>
      <c r="F61" s="32" t="str">
        <f>IF(OR(L61&lt;&gt;"○",入力!AE26=""),"",入力!AE26)</f>
        <v>あいか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1"/>
        <v>10</v>
      </c>
      <c r="B62" s="32">
        <f>IF(入力!X28="","",入力!X28)</f>
        <v>10</v>
      </c>
      <c r="C62" s="32" t="str">
        <f>IF(OR(L62&lt;&gt;"○",入力!Z29=""),"",入力!Z29)</f>
        <v>野澤</v>
      </c>
      <c r="D62" s="32" t="str">
        <f>IF(OR(L62&lt;&gt;"○",入力!AE29=""),"",入力!AE29)</f>
        <v>葵</v>
      </c>
      <c r="E62" s="32" t="str">
        <f>IF(OR(L62&lt;&gt;"○",入力!Z28=""),"",入力!Z28)</f>
        <v>のざわ</v>
      </c>
      <c r="F62" s="32" t="str">
        <f>IF(OR(L62&lt;&gt;"○",入力!AE28=""),"",入力!AE28)</f>
        <v>あおい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1"/>
        <v>11</v>
      </c>
      <c r="B63" s="32">
        <f>IF(入力!X30="","",入力!X30)</f>
        <v>11</v>
      </c>
      <c r="C63" s="32" t="str">
        <f>IF(OR(L63&lt;&gt;"○",入力!Z31=""),"",入力!Z31)</f>
        <v>横山</v>
      </c>
      <c r="D63" s="32" t="str">
        <f>IF(OR(L63&lt;&gt;"○",入力!AE31=""),"",入力!AE31)</f>
        <v>美里</v>
      </c>
      <c r="E63" s="32" t="str">
        <f>IF(OR(L63&lt;&gt;"○",入力!Z30=""),"",入力!Z30)</f>
        <v>よこやま</v>
      </c>
      <c r="F63" s="32" t="str">
        <f>IF(OR(L63&lt;&gt;"○",入力!AE30=""),"",入力!AE30)</f>
        <v>みさと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1"/>
        <v>12</v>
      </c>
      <c r="B64" s="32">
        <f>IF(入力!X32="","",入力!X32)</f>
        <v>12</v>
      </c>
      <c r="C64" s="32" t="str">
        <f>IF(OR(L64&lt;&gt;"○",入力!Z33=""),"",入力!Z33)</f>
        <v>野崎</v>
      </c>
      <c r="D64" s="32" t="str">
        <f>IF(OR(L64&lt;&gt;"○",入力!AE33=""),"",入力!AE33)</f>
        <v>紅亜</v>
      </c>
      <c r="E64" s="32" t="str">
        <f>IF(OR(L64&lt;&gt;"○",入力!Z32=""),"",入力!Z32)</f>
        <v>のざき</v>
      </c>
      <c r="F64" s="32" t="str">
        <f>IF(OR(L64&lt;&gt;"○",入力!AE32=""),"",入力!AE32)</f>
        <v>くれあ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1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1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1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1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1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1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1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1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1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1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1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1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1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1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1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1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1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1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1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1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1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1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1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1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1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1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1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1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1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1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1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1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1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1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1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1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1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1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1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1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1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1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1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1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1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1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1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1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1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1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1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1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1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1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2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2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2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2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2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2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2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2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2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2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2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2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2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2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2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2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2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2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2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2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2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2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2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2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2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2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2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2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2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2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2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2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2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2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2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2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2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2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2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2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2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2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2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2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2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2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2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2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2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2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2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2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2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2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2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2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2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2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2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2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2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2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2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2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3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3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3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3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3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3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3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3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3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3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3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3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3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3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3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3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3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3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3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3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3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3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3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3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3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3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3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3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3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3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3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3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3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3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3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3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3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3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3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3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3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3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3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3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3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3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3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3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3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3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3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3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3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3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3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3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3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3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3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3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3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3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3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3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4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4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4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4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4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4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4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4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4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4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4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4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4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4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4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4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4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4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4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4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4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4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4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4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4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4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4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4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4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4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4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4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4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4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4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4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4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4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4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4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4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4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4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4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4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4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4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4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4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4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4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4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4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4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4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4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4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4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4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4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4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4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4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4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5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5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5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5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5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5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5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5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5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5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5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5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5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5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5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5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5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5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5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5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5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5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5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5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5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5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5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5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5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5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5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5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5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5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5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5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5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5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5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5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5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5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高桑 和志</dc:creator>
  <cp:lastModifiedBy>Administrator</cp:lastModifiedBy>
  <cp:lastPrinted>2022-05-02T08:45:52Z</cp:lastPrinted>
  <dcterms:created xsi:type="dcterms:W3CDTF">2022-04-28T08:53:15Z</dcterms:created>
  <dcterms:modified xsi:type="dcterms:W3CDTF">2022-05-04T05:22:11Z</dcterms:modified>
</cp:coreProperties>
</file>