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平成３１年度\部活\大会手続き\"/>
    </mc:Choice>
  </mc:AlternateContent>
  <bookViews>
    <workbookView xWindow="-105" yWindow="-105" windowWidth="19410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<sst xmlns="http://schemas.openxmlformats.org/spreadsheetml/2006/main" count="1467" uniqueCount="757">
  <si>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</si>
  <si>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</si>
  <si>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</si>
  <si>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</si>
  <si>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</si>
  <si>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</si>
  <si>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</si>
  <si>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</si>
  <si>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</si>
  <si>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</si>
  <si>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</si>
  <si>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</si>
  <si>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</si>
  <si>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</si>
  <si>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</si>
  <si>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</si>
  <si>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</si>
  <si>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</si>
  <si>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</si>
  <si>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</si>
  <si>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</si>
  <si>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</si>
  <si>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</si>
  <si>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</si>
  <si>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</si>
  <si>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</si>
  <si>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</si>
  <si>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</si>
  <si>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</si>
  <si>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</si>
  <si>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</si>
  <si>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</si>
  <si>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</si>
  <si>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</si>
  <si>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</si>
  <si>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</si>
  <si>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</si>
  <si>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</si>
  <si>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</si>
  <si>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</si>
  <si>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</si>
  <si>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</si>
  <si>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</si>
  <si>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</si>
  <si>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</si>
  <si>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</si>
  <si>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</si>
  <si>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</si>
  <si>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</si>
  <si>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</si>
  <si>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</si>
  <si>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</si>
  <si>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</si>
  <si>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</si>
  <si>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</si>
  <si>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</si>
  <si>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</si>
  <si>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</si>
  <si>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</si>
  <si>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</si>
  <si>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</si>
  <si>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</si>
  <si>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</si>
  <si>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</si>
  <si>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</si>
  <si>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</si>
  <si>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</si>
  <si>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</si>
  <si>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</si>
  <si>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</si>
  <si>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</si>
  <si>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</si>
  <si>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</si>
  <si>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</si>
  <si>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</si>
  <si>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</si>
  <si>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</si>
  <si>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</si>
  <si>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</si>
  <si>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</si>
  <si>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</si>
  <si>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</si>
  <si>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</si>
  <si>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</si>
  <si>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</si>
  <si>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</si>
  <si>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</si>
  <si>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</si>
  <si>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</si>
  <si>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</si>
  <si>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</si>
  <si>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</si>
  <si>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</si>
  <si>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</si>
  <si>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</si>
  <si>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</si>
  <si>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</si>
  <si>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</si>
  <si>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</si>
  <si>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</si>
  <si>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</si>
  <si>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</si>
  <si>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</si>
  <si>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</si>
  <si>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</si>
  <si>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</si>
  <si>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</si>
  <si>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</si>
  <si>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</si>
  <si>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</si>
  <si>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</si>
  <si>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</si>
  <si>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</si>
  <si>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</si>
  <si>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</si>
  <si>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</si>
  <si>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</si>
  <si>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</si>
  <si>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</si>
  <si>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</si>
  <si>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</si>
  <si>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</si>
  <si>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</si>
  <si>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</si>
  <si>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</si>
  <si>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</si>
  <si>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</si>
  <si>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</si>
  <si>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</si>
  <si>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</si>
  <si>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</si>
  <si>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</si>
  <si>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</si>
  <si>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</si>
  <si>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</si>
  <si>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</si>
  <si>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</si>
  <si>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</si>
  <si>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</si>
  <si>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</si>
  <si>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</si>
  <si>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</si>
  <si>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</si>
  <si>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</si>
  <si>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</si>
  <si>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</si>
  <si>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</si>
  <si>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</si>
  <si>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</si>
  <si>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</si>
  <si>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</si>
  <si>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</si>
  <si>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</si>
  <si>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</si>
  <si>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</si>
  <si>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</si>
  <si>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</si>
  <si>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</si>
  <si>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</si>
  <si>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</si>
  <si>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</si>
  <si>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</si>
  <si>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</si>
  <si>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</si>
  <si>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</si>
  <si>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</si>
  <si>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</si>
  <si>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</si>
  <si>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</si>
  <si>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</si>
  <si>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</si>
  <si>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</si>
  <si>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</si>
  <si>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</si>
  <si>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</si>
  <si>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</si>
  <si>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</si>
  <si>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</si>
  <si>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</si>
  <si>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</si>
  <si>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</si>
  <si>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</si>
  <si>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</si>
  <si>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</si>
  <si>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</si>
  <si>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</si>
  <si>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</si>
  <si>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</si>
  <si>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</si>
  <si>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</si>
  <si>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</si>
  <si>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</si>
  <si>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</si>
  <si>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</si>
  <si>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</si>
  <si>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</si>
  <si>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</si>
  <si>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</si>
  <si>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</si>
  <si>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</si>
  <si>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</si>
  <si>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</si>
  <si>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</si>
  <si>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</si>
  <si>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</si>
  <si>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</si>
  <si>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</si>
  <si>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</si>
  <si>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</si>
  <si>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</si>
  <si>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</si>
  <si>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</si>
  <si>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</si>
  <si>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</si>
  <si>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</si>
  <si>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</si>
  <si>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</si>
  <si>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</si>
  <si>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</si>
  <si>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</si>
  <si>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</si>
  <si>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</si>
  <si>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</si>
  <si>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</si>
  <si>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</si>
  <si>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</si>
  <si>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</si>
  <si>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</si>
  <si>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</si>
  <si>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</si>
  <si>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</si>
  <si>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</si>
  <si>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</si>
  <si>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</si>
  <si>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</si>
  <si>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</si>
  <si>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</si>
  <si>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</si>
  <si>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</si>
  <si>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</si>
  <si>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</si>
  <si>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</si>
  <si>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</si>
  <si>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</si>
  <si>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</si>
  <si>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</si>
  <si>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</si>
  <si>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</si>
  <si>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</si>
  <si>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</si>
  <si>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</si>
  <si>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</si>
  <si>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</si>
  <si>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</si>
  <si>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</si>
  <si>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</si>
  <si>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</si>
  <si>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</si>
  <si>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</si>
  <si>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</si>
  <si>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</si>
  <si>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</si>
  <si>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</si>
  <si>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</si>
  <si>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</si>
  <si>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</si>
  <si>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</si>
  <si>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</si>
  <si>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</si>
  <si>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</si>
  <si>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</si>
  <si>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</si>
  <si>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</si>
  <si>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</si>
  <si>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</si>
  <si>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</si>
  <si>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</si>
  <si>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</si>
  <si>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</si>
  <si>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</si>
  <si>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</si>
  <si>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</si>
  <si>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</si>
  <si>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</si>
  <si>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</si>
  <si>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</si>
  <si>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</si>
  <si>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</si>
  <si>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</si>
  <si>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</si>
  <si>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</si>
  <si>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</si>
  <si>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</si>
  <si>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</si>
  <si>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</si>
  <si>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</si>
  <si>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</si>
  <si>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</si>
  <si>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</si>
  <si>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</si>
  <si>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</si>
  <si>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</si>
  <si>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</si>
  <si>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</si>
  <si>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</si>
  <si>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</si>
  <si>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</si>
  <si>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</si>
  <si>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</si>
  <si>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</si>
  <si>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</si>
  <si>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</si>
  <si>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</si>
  <si>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</si>
  <si>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</si>
  <si>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</si>
  <si>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</si>
  <si>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</si>
  <si>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</si>
  <si>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</si>
  <si>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</si>
  <si>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</si>
  <si>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</si>
  <si>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</si>
  <si>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</si>
  <si>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</si>
  <si>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</si>
  <si>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</si>
  <si>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</si>
  <si>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</si>
  <si>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</si>
  <si>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</si>
  <si>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</si>
  <si>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</si>
  <si>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</si>
  <si>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</si>
  <si>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</si>
  <si>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</si>
  <si>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</si>
  <si>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</si>
  <si>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</si>
  <si>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</si>
  <si>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</si>
  <si>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</si>
  <si>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</si>
  <si>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</si>
  <si>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</si>
  <si>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</si>
  <si>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</si>
  <si>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</si>
  <si>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</si>
  <si>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</si>
  <si>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</si>
  <si>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</si>
  <si>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</si>
  <si>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</si>
  <si>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</si>
  <si>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</si>
  <si>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</si>
  <si>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</si>
  <si>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</si>
  <si>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</si>
  <si>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</si>
  <si>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</si>
  <si>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</si>
  <si>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</si>
  <si>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</si>
  <si>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</si>
  <si>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</si>
  <si>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</si>
  <si>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</si>
  <si>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</si>
  <si>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</si>
  <si>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</si>
  <si>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</si>
  <si>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</si>
  <si>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</si>
  <si>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</si>
  <si>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</si>
  <si>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</si>
  <si>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</si>
  <si>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</si>
  <si>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</si>
  <si>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</si>
  <si>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</si>
  <si>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</si>
  <si>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</si>
  <si>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</si>
  <si>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</si>
  <si>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</si>
  <si>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</si>
  <si>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</si>
  <si>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</si>
  <si>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</si>
  <si>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</si>
  <si>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</si>
  <si>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</si>
  <si>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</si>
  <si>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</si>
  <si>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</si>
  <si>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</si>
  <si>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</si>
  <si>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</si>
  <si>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</si>
  <si>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</si>
  <si>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</si>
  <si>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</si>
  <si>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</si>
  <si>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</si>
  <si>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</si>
  <si>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</si>
  <si>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</si>
  <si>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</si>
  <si>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</si>
  <si>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</si>
  <si>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</si>
  <si>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</si>
  <si>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</si>
  <si>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</si>
  <si>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</si>
  <si>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</si>
  <si>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</si>
  <si>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</si>
  <si>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</si>
  <si>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</si>
  <si>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</si>
  <si>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</si>
  <si>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</si>
  <si>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</si>
  <si>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</si>
  <si>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</si>
  <si>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</si>
  <si>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</si>
  <si>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</si>
  <si>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</si>
  <si>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</si>
  <si>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</si>
  <si>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</si>
  <si>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</si>
  <si>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</si>
  <si>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</si>
  <si>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</si>
  <si>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</si>
  <si>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</si>
  <si>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</si>
  <si>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</si>
  <si>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</si>
  <si>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</si>
  <si>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</si>
  <si>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</si>
  <si>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</si>
  <si>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</si>
  <si>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</si>
  <si>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</si>
  <si>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</si>
  <si>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</si>
  <si>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</si>
  <si>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</si>
  <si>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</si>
  <si>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</si>
  <si>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</si>
  <si>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</si>
  <si>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</si>
  <si>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</si>
  <si>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</si>
  <si>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</si>
  <si>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</si>
  <si>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</si>
  <si>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</si>
  <si>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</si>
  <si>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</si>
  <si>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</si>
  <si>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</si>
  <si>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</si>
  <si>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</si>
  <si>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</si>
  <si>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</si>
  <si>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</si>
  <si>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</si>
  <si>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</si>
  <si>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</si>
  <si>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</si>
  <si>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</si>
  <si>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</si>
  <si>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</si>
  <si>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</si>
  <si>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</si>
  <si>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</si>
  <si>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</si>
  <si>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</si>
  <si>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</si>
  <si>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</si>
  <si>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</si>
  <si>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</si>
  <si>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</si>
  <si>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</si>
  <si>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</si>
  <si>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</si>
  <si>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</si>
  <si>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</si>
  <si>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</si>
  <si>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</si>
  <si>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</si>
  <si>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</si>
  <si>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</si>
  <si>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</si>
  <si>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</si>
  <si>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</si>
  <si>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</si>
  <si>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</si>
  <si>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</si>
  <si>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</si>
  <si>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</si>
  <si>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</si>
  <si>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</si>
  <si>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</si>
  <si>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</si>
  <si>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</si>
  <si>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</si>
  <si>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</si>
  <si>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</si>
  <si>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</si>
  <si>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</si>
  <si>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</si>
  <si>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</si>
  <si>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</si>
  <si>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</si>
  <si>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</si>
  <si>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</si>
  <si>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</si>
  <si>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</si>
  <si>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</si>
  <si>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</si>
  <si>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</si>
  <si>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</si>
  <si>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</si>
  <si>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</si>
  <si>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</si>
  <si>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</si>
  <si>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</si>
  <si>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</si>
  <si>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</si>
  <si>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</si>
  <si>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</si>
  <si>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</si>
  <si>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</si>
  <si>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</si>
  <si>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</si>
  <si>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</si>
  <si>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</si>
  <si>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</si>
  <si>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</si>
  <si>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</si>
  <si>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</si>
  <si>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</si>
  <si>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</si>
  <si>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</si>
  <si>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</si>
  <si>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</si>
  <si>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</si>
  <si>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</si>
  <si>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</si>
  <si>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</si>
  <si>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</si>
  <si>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</si>
  <si>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</si>
  <si>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</si>
  <si>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</si>
  <si>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</si>
  <si>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</si>
  <si>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</si>
  <si>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</si>
  <si>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</si>
  <si>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</si>
  <si>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</si>
  <si>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</si>
  <si>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</si>
  <si>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</si>
  <si>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</si>
  <si>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</si>
  <si>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</si>
  <si>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</si>
  <si>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</si>
  <si>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</si>
  <si>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</si>
  <si>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</si>
  <si>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</si>
  <si>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</si>
  <si>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</si>
  <si>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</si>
  <si>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</si>
  <si>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</si>
  <si>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</si>
  <si>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</si>
  <si>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</si>
  <si>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</si>
  <si>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</si>
  <si>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</si>
  <si>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</si>
  <si>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</si>
  <si>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</si>
  <si>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</si>
  <si>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</si>
  <si>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</si>
  <si>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</si>
  <si>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</si>
  <si>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</si>
  <si>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</si>
  <si>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</si>
  <si>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</si>
  <si>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</si>
  <si>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</si>
  <si>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</si>
  <si>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</si>
  <si>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</si>
  <si>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</si>
  <si>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</si>
  <si>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</si>
  <si>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</si>
  <si>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</si>
  <si>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</si>
  <si>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</si>
  <si>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</si>
  <si>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</si>
  <si>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</si>
  <si>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</si>
  <si>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</si>
  <si>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</si>
  <si>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</si>
  <si>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</si>
  <si>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</si>
  <si>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</si>
  <si>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</si>
  <si>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</si>
  <si>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</si>
  <si>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</si>
  <si>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</si>
  <si>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</si>
  <si>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</si>
  <si>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</si>
  <si>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</si>
  <si>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</si>
  <si>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</si>
  <si>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</si>
  <si>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</si>
  <si>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</si>
  <si>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</si>
  <si>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</si>
  <si>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</si>
  <si>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</si>
  <si>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</si>
  <si>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</si>
  <si>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</si>
  <si>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</si>
  <si>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</si>
  <si>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</si>
  <si>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</si>
  <si>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</si>
  <si>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</si>
  <si>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</si>
  <si>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</si>
  <si>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</si>
  <si>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</si>
  <si>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</si>
  <si>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</si>
  <si>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</si>
  <si>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</si>
  <si>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</si>
  <si>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</si>
  <si>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</si>
  <si>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</si>
  <si>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</si>
  <si>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</si>
  <si>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</si>
  <si>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</si>
  <si>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</si>
  <si>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</si>
  <si>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</si>
  <si>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</si>
  <si>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</si>
  <si>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</si>
  <si>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</si>
  <si>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</si>
  <si>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</si>
  <si>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</si>
  <si>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</si>
  <si>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044</t>
    <phoneticPr fontId="2"/>
  </si>
  <si>
    <t>966</t>
    <phoneticPr fontId="2"/>
  </si>
  <si>
    <t>8515</t>
    <phoneticPr fontId="2"/>
  </si>
  <si>
    <t>044</t>
    <phoneticPr fontId="2"/>
  </si>
  <si>
    <t>966</t>
    <phoneticPr fontId="2"/>
  </si>
  <si>
    <t>8195</t>
    <phoneticPr fontId="2"/>
  </si>
  <si>
    <t>215</t>
    <phoneticPr fontId="2"/>
  </si>
  <si>
    <t>0003</t>
    <phoneticPr fontId="2"/>
  </si>
  <si>
    <t>神奈川県川崎市麻生区高石3-25-1</t>
    <rPh sb="0" eb="4">
      <t>カナガワケン</t>
    </rPh>
    <rPh sb="4" eb="7">
      <t>カワサキシ</t>
    </rPh>
    <rPh sb="7" eb="10">
      <t>アサオク</t>
    </rPh>
    <rPh sb="10" eb="12">
      <t>タカイシ</t>
    </rPh>
    <phoneticPr fontId="2"/>
  </si>
  <si>
    <t>966</t>
    <phoneticPr fontId="2"/>
  </si>
  <si>
    <t>8515</t>
    <phoneticPr fontId="2"/>
  </si>
  <si>
    <t>044</t>
    <phoneticPr fontId="2"/>
  </si>
  <si>
    <t>0003</t>
    <phoneticPr fontId="2"/>
  </si>
  <si>
    <t>小沼</t>
    <rPh sb="0" eb="2">
      <t>オヌマ</t>
    </rPh>
    <phoneticPr fontId="2"/>
  </si>
  <si>
    <t>彩香</t>
    <rPh sb="0" eb="2">
      <t>アヤカ</t>
    </rPh>
    <phoneticPr fontId="2"/>
  </si>
  <si>
    <t>おぬま</t>
    <phoneticPr fontId="2"/>
  </si>
  <si>
    <t>あやか</t>
    <phoneticPr fontId="2"/>
  </si>
  <si>
    <t>沓名</t>
    <rPh sb="0" eb="2">
      <t>クツナ</t>
    </rPh>
    <phoneticPr fontId="2"/>
  </si>
  <si>
    <t>陽平</t>
    <rPh sb="0" eb="2">
      <t>ヨウヘイ</t>
    </rPh>
    <phoneticPr fontId="2"/>
  </si>
  <si>
    <t>くつな</t>
    <phoneticPr fontId="2"/>
  </si>
  <si>
    <t>ようへい</t>
    <phoneticPr fontId="2"/>
  </si>
  <si>
    <t>倉田</t>
    <rPh sb="0" eb="2">
      <t>クラタ</t>
    </rPh>
    <phoneticPr fontId="2"/>
  </si>
  <si>
    <t>花菜</t>
    <rPh sb="0" eb="1">
      <t>ハナ</t>
    </rPh>
    <rPh sb="1" eb="2">
      <t>ナ</t>
    </rPh>
    <phoneticPr fontId="2"/>
  </si>
  <si>
    <t>くらた</t>
    <phoneticPr fontId="2"/>
  </si>
  <si>
    <t>はな</t>
    <phoneticPr fontId="2"/>
  </si>
  <si>
    <t>くらた</t>
    <phoneticPr fontId="2"/>
  </si>
  <si>
    <t>はな</t>
    <phoneticPr fontId="2"/>
  </si>
  <si>
    <t>舩越</t>
    <rPh sb="0" eb="2">
      <t>フナコシ</t>
    </rPh>
    <phoneticPr fontId="2"/>
  </si>
  <si>
    <t>実希</t>
    <rPh sb="0" eb="1">
      <t>ミ</t>
    </rPh>
    <rPh sb="1" eb="2">
      <t>キ</t>
    </rPh>
    <phoneticPr fontId="2"/>
  </si>
  <si>
    <t>ふなこし</t>
    <phoneticPr fontId="2"/>
  </si>
  <si>
    <t>みつき</t>
    <phoneticPr fontId="2"/>
  </si>
  <si>
    <t>大久保</t>
    <rPh sb="0" eb="3">
      <t>オオクボ</t>
    </rPh>
    <phoneticPr fontId="2"/>
  </si>
  <si>
    <t>舞香</t>
    <rPh sb="0" eb="1">
      <t>マイ</t>
    </rPh>
    <rPh sb="1" eb="2">
      <t>カ</t>
    </rPh>
    <phoneticPr fontId="2"/>
  </si>
  <si>
    <t>おおくぼ</t>
    <phoneticPr fontId="2"/>
  </si>
  <si>
    <t>まいか</t>
    <phoneticPr fontId="2"/>
  </si>
  <si>
    <t>沖</t>
    <rPh sb="0" eb="1">
      <t>オキ</t>
    </rPh>
    <phoneticPr fontId="2"/>
  </si>
  <si>
    <t>桃寧</t>
    <rPh sb="0" eb="2">
      <t>モモネ</t>
    </rPh>
    <phoneticPr fontId="2"/>
  </si>
  <si>
    <t>おき</t>
    <phoneticPr fontId="2"/>
  </si>
  <si>
    <t>ももね</t>
    <phoneticPr fontId="2"/>
  </si>
  <si>
    <t>松本</t>
    <rPh sb="0" eb="2">
      <t>マツモト</t>
    </rPh>
    <phoneticPr fontId="2"/>
  </si>
  <si>
    <t>倖</t>
    <rPh sb="0" eb="1">
      <t>サチ</t>
    </rPh>
    <phoneticPr fontId="2"/>
  </si>
  <si>
    <t>まつもと</t>
    <phoneticPr fontId="2"/>
  </si>
  <si>
    <t>さち</t>
    <phoneticPr fontId="2"/>
  </si>
  <si>
    <t>犬飼</t>
    <rPh sb="0" eb="2">
      <t>イヌカイ</t>
    </rPh>
    <phoneticPr fontId="2"/>
  </si>
  <si>
    <t>美蘭</t>
    <rPh sb="0" eb="1">
      <t>ミ</t>
    </rPh>
    <rPh sb="1" eb="2">
      <t>ラン</t>
    </rPh>
    <phoneticPr fontId="2"/>
  </si>
  <si>
    <t>いぬかい</t>
    <phoneticPr fontId="2"/>
  </si>
  <si>
    <t>みらん</t>
    <phoneticPr fontId="2"/>
  </si>
  <si>
    <t>小野寺</t>
    <rPh sb="0" eb="3">
      <t>オノデラ</t>
    </rPh>
    <phoneticPr fontId="2"/>
  </si>
  <si>
    <t>朋花</t>
    <rPh sb="0" eb="2">
      <t>トモカ</t>
    </rPh>
    <phoneticPr fontId="2"/>
  </si>
  <si>
    <t>おのでら</t>
    <phoneticPr fontId="2"/>
  </si>
  <si>
    <t>ともか</t>
    <phoneticPr fontId="2"/>
  </si>
  <si>
    <t>北島</t>
    <rPh sb="0" eb="2">
      <t>キタジマ</t>
    </rPh>
    <phoneticPr fontId="2"/>
  </si>
  <si>
    <t>瑞夏</t>
    <rPh sb="0" eb="1">
      <t>ズイ</t>
    </rPh>
    <rPh sb="1" eb="2">
      <t>ナツ</t>
    </rPh>
    <phoneticPr fontId="2"/>
  </si>
  <si>
    <t>きたじま</t>
    <phoneticPr fontId="2"/>
  </si>
  <si>
    <t>みずか</t>
    <phoneticPr fontId="2"/>
  </si>
  <si>
    <t>吉田</t>
    <rPh sb="0" eb="2">
      <t>ヨシダ</t>
    </rPh>
    <phoneticPr fontId="2"/>
  </si>
  <si>
    <t>沙耶</t>
    <rPh sb="0" eb="2">
      <t>サヤ</t>
    </rPh>
    <phoneticPr fontId="2"/>
  </si>
  <si>
    <t>よしだ</t>
    <phoneticPr fontId="2"/>
  </si>
  <si>
    <t>さや</t>
    <phoneticPr fontId="2"/>
  </si>
  <si>
    <t>玉井</t>
    <rPh sb="0" eb="2">
      <t>タマイ</t>
    </rPh>
    <phoneticPr fontId="2"/>
  </si>
  <si>
    <t>耀</t>
    <rPh sb="0" eb="1">
      <t>ヨウ</t>
    </rPh>
    <phoneticPr fontId="2"/>
  </si>
  <si>
    <t>たまい</t>
    <phoneticPr fontId="2"/>
  </si>
  <si>
    <t>よう</t>
    <phoneticPr fontId="2"/>
  </si>
  <si>
    <t>早津</t>
    <rPh sb="0" eb="2">
      <t>ハヤツ</t>
    </rPh>
    <phoneticPr fontId="2"/>
  </si>
  <si>
    <t>夏楓</t>
    <rPh sb="0" eb="1">
      <t>ナツ</t>
    </rPh>
    <rPh sb="1" eb="2">
      <t>カエデ</t>
    </rPh>
    <phoneticPr fontId="2"/>
  </si>
  <si>
    <t>はやつ</t>
    <phoneticPr fontId="2"/>
  </si>
  <si>
    <t>かえで</t>
    <phoneticPr fontId="2"/>
  </si>
  <si>
    <t>丹羽</t>
    <rPh sb="0" eb="2">
      <t>ニワ</t>
    </rPh>
    <phoneticPr fontId="2"/>
  </si>
  <si>
    <t>歩</t>
    <rPh sb="0" eb="1">
      <t>アユ</t>
    </rPh>
    <phoneticPr fontId="2"/>
  </si>
  <si>
    <t>にわ</t>
    <phoneticPr fontId="2"/>
  </si>
  <si>
    <t>あゆみ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</si>
</sst>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3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6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3" zoomScaleNormal="100" zoomScaleSheetLayoutView="100" workbookViewId="0">
      <selection activeCell="A15" sqref="A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2138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川崎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川崎市立西生田中学校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694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692</v>
      </c>
      <c r="G6" s="114"/>
      <c r="H6" s="24" t="s">
        <v>586</v>
      </c>
      <c r="I6" s="115" t="s">
        <v>693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690</v>
      </c>
      <c r="AH6" s="78"/>
      <c r="AI6" s="78"/>
      <c r="AJ6" s="78"/>
      <c r="AK6" s="25" t="s">
        <v>587</v>
      </c>
      <c r="AL6" s="78" t="s">
        <v>691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>
        <v>2</v>
      </c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>
        <v>2138</v>
      </c>
      <c r="T7" s="83"/>
      <c r="U7" s="83"/>
      <c r="V7" s="83"/>
      <c r="W7" s="83"/>
      <c r="X7" s="83"/>
      <c r="Y7" s="84"/>
      <c r="Z7" s="86" t="str">
        <f>IF(S7="","",VLOOKUP(S7,チーム番号!A2:E501,2,FALSE))</f>
        <v>川崎</v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>川崎市立西生田中学校</v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 t="s">
        <v>686</v>
      </c>
      <c r="AC9" s="95"/>
      <c r="AD9" s="95"/>
      <c r="AE9" s="95"/>
      <c r="AF9" s="4" t="s">
        <v>587</v>
      </c>
      <c r="AG9" s="95" t="s">
        <v>695</v>
      </c>
      <c r="AH9" s="95"/>
      <c r="AI9" s="95"/>
      <c r="AJ9" s="95"/>
      <c r="AK9" s="4" t="s">
        <v>587</v>
      </c>
      <c r="AL9" s="95" t="s">
        <v>696</v>
      </c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 t="s">
        <v>694</v>
      </c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4" t="s">
        <v>692</v>
      </c>
      <c r="G11" s="265"/>
      <c r="H11" s="48" t="s">
        <v>592</v>
      </c>
      <c r="I11" s="266" t="s">
        <v>698</v>
      </c>
      <c r="J11" s="266"/>
      <c r="K11" s="267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268" t="s">
        <v>697</v>
      </c>
      <c r="AC11" s="269"/>
      <c r="AD11" s="269"/>
      <c r="AE11" s="269"/>
      <c r="AF11" s="49" t="s">
        <v>587</v>
      </c>
      <c r="AG11" s="269" t="s">
        <v>687</v>
      </c>
      <c r="AH11" s="269"/>
      <c r="AI11" s="269"/>
      <c r="AJ11" s="269"/>
      <c r="AK11" s="49" t="s">
        <v>587</v>
      </c>
      <c r="AL11" s="269" t="s">
        <v>691</v>
      </c>
      <c r="AM11" s="269"/>
      <c r="AN11" s="269"/>
      <c r="AO11" s="270"/>
    </row>
    <row r="12" spans="1:41" ht="13.5" customHeight="1">
      <c r="B12" s="271" t="s">
        <v>683</v>
      </c>
      <c r="C12" s="272"/>
      <c r="D12" s="272"/>
      <c r="E12" s="273"/>
      <c r="F12" s="274" t="s">
        <v>701</v>
      </c>
      <c r="G12" s="275"/>
      <c r="H12" s="275"/>
      <c r="I12" s="275"/>
      <c r="J12" s="275"/>
      <c r="K12" s="275" t="s">
        <v>702</v>
      </c>
      <c r="L12" s="275"/>
      <c r="M12" s="275"/>
      <c r="N12" s="275"/>
      <c r="O12" s="276"/>
      <c r="P12" s="280" t="s">
        <v>545</v>
      </c>
      <c r="Q12" s="281"/>
      <c r="R12" s="281"/>
      <c r="S12" s="281"/>
      <c r="T12" s="281"/>
      <c r="U12" s="282"/>
      <c r="V12" s="271" t="s">
        <v>0</v>
      </c>
      <c r="W12" s="272"/>
      <c r="X12" s="272"/>
      <c r="Y12" s="273"/>
      <c r="Z12" s="274" t="s">
        <v>705</v>
      </c>
      <c r="AA12" s="275"/>
      <c r="AB12" s="275"/>
      <c r="AC12" s="275"/>
      <c r="AD12" s="275"/>
      <c r="AE12" s="275" t="s">
        <v>706</v>
      </c>
      <c r="AF12" s="275"/>
      <c r="AG12" s="275"/>
      <c r="AH12" s="275"/>
      <c r="AI12" s="276"/>
      <c r="AJ12" s="280" t="s">
        <v>593</v>
      </c>
      <c r="AK12" s="281"/>
      <c r="AL12" s="281"/>
      <c r="AM12" s="281"/>
      <c r="AN12" s="281"/>
      <c r="AO12" s="282"/>
    </row>
    <row r="13" spans="1:41" ht="15" customHeight="1">
      <c r="B13" s="277" t="s">
        <v>6</v>
      </c>
      <c r="C13" s="278"/>
      <c r="D13" s="278"/>
      <c r="E13" s="279"/>
      <c r="F13" s="286" t="s">
        <v>699</v>
      </c>
      <c r="G13" s="287"/>
      <c r="H13" s="287"/>
      <c r="I13" s="287"/>
      <c r="J13" s="288"/>
      <c r="K13" s="287" t="s">
        <v>700</v>
      </c>
      <c r="L13" s="287"/>
      <c r="M13" s="287"/>
      <c r="N13" s="287"/>
      <c r="O13" s="290"/>
      <c r="P13" s="52" t="s">
        <v>544</v>
      </c>
      <c r="Q13" s="291" t="s">
        <v>678</v>
      </c>
      <c r="R13" s="291"/>
      <c r="S13" s="291"/>
      <c r="T13" s="291"/>
      <c r="U13" s="292"/>
      <c r="V13" s="277" t="s">
        <v>594</v>
      </c>
      <c r="W13" s="278"/>
      <c r="X13" s="278"/>
      <c r="Y13" s="279"/>
      <c r="Z13" s="286" t="s">
        <v>703</v>
      </c>
      <c r="AA13" s="287"/>
      <c r="AB13" s="287"/>
      <c r="AC13" s="287"/>
      <c r="AD13" s="288"/>
      <c r="AE13" s="287" t="s">
        <v>704</v>
      </c>
      <c r="AF13" s="287"/>
      <c r="AG13" s="287"/>
      <c r="AH13" s="287"/>
      <c r="AI13" s="290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89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89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1" t="s">
        <v>683</v>
      </c>
      <c r="C15" s="272"/>
      <c r="D15" s="272"/>
      <c r="E15" s="273"/>
      <c r="F15" s="274"/>
      <c r="G15" s="275"/>
      <c r="H15" s="275"/>
      <c r="I15" s="275"/>
      <c r="J15" s="275"/>
      <c r="K15" s="275"/>
      <c r="L15" s="275"/>
      <c r="M15" s="275"/>
      <c r="N15" s="275"/>
      <c r="O15" s="276"/>
      <c r="P15" s="280" t="s">
        <v>545</v>
      </c>
      <c r="Q15" s="281"/>
      <c r="R15" s="281"/>
      <c r="S15" s="281"/>
      <c r="T15" s="281"/>
      <c r="U15" s="282"/>
      <c r="V15" s="271" t="s">
        <v>595</v>
      </c>
      <c r="W15" s="272"/>
      <c r="X15" s="272"/>
      <c r="Y15" s="273"/>
      <c r="Z15" s="274" t="s">
        <v>709</v>
      </c>
      <c r="AA15" s="275"/>
      <c r="AB15" s="275"/>
      <c r="AC15" s="275"/>
      <c r="AD15" s="275"/>
      <c r="AE15" s="275" t="s">
        <v>710</v>
      </c>
      <c r="AF15" s="275"/>
      <c r="AG15" s="275"/>
      <c r="AH15" s="275"/>
      <c r="AI15" s="285"/>
      <c r="AJ15" s="283" t="s">
        <v>676</v>
      </c>
      <c r="AK15" s="283"/>
      <c r="AL15" s="283"/>
      <c r="AM15" s="283"/>
      <c r="AN15" s="283"/>
      <c r="AO15" s="284"/>
    </row>
    <row r="16" spans="1:41" ht="15" customHeight="1">
      <c r="B16" s="277" t="s">
        <v>684</v>
      </c>
      <c r="C16" s="278"/>
      <c r="D16" s="278"/>
      <c r="E16" s="278"/>
      <c r="F16" s="286"/>
      <c r="G16" s="287"/>
      <c r="H16" s="287"/>
      <c r="I16" s="287"/>
      <c r="J16" s="288"/>
      <c r="K16" s="287"/>
      <c r="L16" s="287"/>
      <c r="M16" s="287"/>
      <c r="N16" s="287"/>
      <c r="O16" s="290"/>
      <c r="P16" s="52" t="s">
        <v>544</v>
      </c>
      <c r="Q16" s="291" t="s">
        <v>682</v>
      </c>
      <c r="R16" s="291"/>
      <c r="S16" s="291"/>
      <c r="T16" s="291"/>
      <c r="U16" s="292"/>
      <c r="V16" s="277" t="s">
        <v>9</v>
      </c>
      <c r="W16" s="278"/>
      <c r="X16" s="278"/>
      <c r="Y16" s="278"/>
      <c r="Z16" s="286" t="s">
        <v>707</v>
      </c>
      <c r="AA16" s="287"/>
      <c r="AB16" s="287"/>
      <c r="AC16" s="287"/>
      <c r="AD16" s="288"/>
      <c r="AE16" s="287" t="s">
        <v>708</v>
      </c>
      <c r="AF16" s="287"/>
      <c r="AG16" s="287"/>
      <c r="AH16" s="287"/>
      <c r="AI16" s="295"/>
      <c r="AJ16" s="296">
        <v>1</v>
      </c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89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89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711</v>
      </c>
      <c r="G22" s="194"/>
      <c r="H22" s="194"/>
      <c r="I22" s="194"/>
      <c r="J22" s="194"/>
      <c r="K22" s="194" t="s">
        <v>712</v>
      </c>
      <c r="L22" s="194"/>
      <c r="M22" s="194"/>
      <c r="N22" s="194"/>
      <c r="O22" s="195"/>
      <c r="P22" s="191">
        <v>2</v>
      </c>
      <c r="Q22" s="191"/>
      <c r="R22" s="196">
        <v>159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735</v>
      </c>
      <c r="AA22" s="194"/>
      <c r="AB22" s="194"/>
      <c r="AC22" s="194"/>
      <c r="AD22" s="194"/>
      <c r="AE22" s="194" t="s">
        <v>736</v>
      </c>
      <c r="AF22" s="194"/>
      <c r="AG22" s="194"/>
      <c r="AH22" s="194"/>
      <c r="AI22" s="195"/>
      <c r="AJ22" s="191">
        <v>1</v>
      </c>
      <c r="AK22" s="191"/>
      <c r="AL22" s="196">
        <v>160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707</v>
      </c>
      <c r="G23" s="209"/>
      <c r="H23" s="209"/>
      <c r="I23" s="209"/>
      <c r="J23" s="209"/>
      <c r="K23" s="209" t="s">
        <v>708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733</v>
      </c>
      <c r="AA23" s="209"/>
      <c r="AB23" s="209"/>
      <c r="AC23" s="209"/>
      <c r="AD23" s="209"/>
      <c r="AE23" s="209" t="s">
        <v>734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715</v>
      </c>
      <c r="G24" s="162"/>
      <c r="H24" s="162"/>
      <c r="I24" s="162"/>
      <c r="J24" s="162"/>
      <c r="K24" s="162" t="s">
        <v>716</v>
      </c>
      <c r="L24" s="162"/>
      <c r="M24" s="162"/>
      <c r="N24" s="162"/>
      <c r="O24" s="163"/>
      <c r="P24" s="203">
        <v>2</v>
      </c>
      <c r="Q24" s="203"/>
      <c r="R24" s="205">
        <v>155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739</v>
      </c>
      <c r="AA24" s="162"/>
      <c r="AB24" s="162"/>
      <c r="AC24" s="162"/>
      <c r="AD24" s="162"/>
      <c r="AE24" s="162" t="s">
        <v>740</v>
      </c>
      <c r="AF24" s="162"/>
      <c r="AG24" s="162"/>
      <c r="AH24" s="162"/>
      <c r="AI24" s="163"/>
      <c r="AJ24" s="203">
        <v>1</v>
      </c>
      <c r="AK24" s="203"/>
      <c r="AL24" s="205">
        <v>152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713</v>
      </c>
      <c r="G25" s="216"/>
      <c r="H25" s="216"/>
      <c r="I25" s="216"/>
      <c r="J25" s="216"/>
      <c r="K25" s="216" t="s">
        <v>714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737</v>
      </c>
      <c r="AA25" s="216"/>
      <c r="AB25" s="216"/>
      <c r="AC25" s="216"/>
      <c r="AD25" s="216"/>
      <c r="AE25" s="216" t="s">
        <v>738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719</v>
      </c>
      <c r="G26" s="162"/>
      <c r="H26" s="162"/>
      <c r="I26" s="162"/>
      <c r="J26" s="162"/>
      <c r="K26" s="162" t="s">
        <v>720</v>
      </c>
      <c r="L26" s="162"/>
      <c r="M26" s="162"/>
      <c r="N26" s="162"/>
      <c r="O26" s="163"/>
      <c r="P26" s="203">
        <v>2</v>
      </c>
      <c r="Q26" s="203"/>
      <c r="R26" s="205">
        <v>161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743</v>
      </c>
      <c r="AA26" s="162"/>
      <c r="AB26" s="162"/>
      <c r="AC26" s="162"/>
      <c r="AD26" s="162"/>
      <c r="AE26" s="162" t="s">
        <v>744</v>
      </c>
      <c r="AF26" s="162"/>
      <c r="AG26" s="162"/>
      <c r="AH26" s="162"/>
      <c r="AI26" s="163"/>
      <c r="AJ26" s="203">
        <v>1</v>
      </c>
      <c r="AK26" s="203"/>
      <c r="AL26" s="205">
        <v>152</v>
      </c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717</v>
      </c>
      <c r="G27" s="216"/>
      <c r="H27" s="216"/>
      <c r="I27" s="216"/>
      <c r="J27" s="216"/>
      <c r="K27" s="216" t="s">
        <v>718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741</v>
      </c>
      <c r="AA27" s="216"/>
      <c r="AB27" s="216"/>
      <c r="AC27" s="216"/>
      <c r="AD27" s="216"/>
      <c r="AE27" s="216" t="s">
        <v>742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723</v>
      </c>
      <c r="G28" s="162"/>
      <c r="H28" s="162"/>
      <c r="I28" s="162"/>
      <c r="J28" s="162"/>
      <c r="K28" s="162" t="s">
        <v>724</v>
      </c>
      <c r="L28" s="162"/>
      <c r="M28" s="162"/>
      <c r="N28" s="162"/>
      <c r="O28" s="163"/>
      <c r="P28" s="203">
        <v>2</v>
      </c>
      <c r="Q28" s="203"/>
      <c r="R28" s="205">
        <v>158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747</v>
      </c>
      <c r="AA28" s="162"/>
      <c r="AB28" s="162"/>
      <c r="AC28" s="162"/>
      <c r="AD28" s="162"/>
      <c r="AE28" s="162" t="s">
        <v>748</v>
      </c>
      <c r="AF28" s="162"/>
      <c r="AG28" s="162"/>
      <c r="AH28" s="162"/>
      <c r="AI28" s="163"/>
      <c r="AJ28" s="203">
        <v>1</v>
      </c>
      <c r="AK28" s="203"/>
      <c r="AL28" s="205">
        <v>160</v>
      </c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721</v>
      </c>
      <c r="G29" s="216"/>
      <c r="H29" s="216"/>
      <c r="I29" s="216"/>
      <c r="J29" s="216"/>
      <c r="K29" s="216" t="s">
        <v>722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745</v>
      </c>
      <c r="AA29" s="216"/>
      <c r="AB29" s="216"/>
      <c r="AC29" s="216"/>
      <c r="AD29" s="216"/>
      <c r="AE29" s="216" t="s">
        <v>746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727</v>
      </c>
      <c r="G30" s="162"/>
      <c r="H30" s="162"/>
      <c r="I30" s="162"/>
      <c r="J30" s="162"/>
      <c r="K30" s="162" t="s">
        <v>728</v>
      </c>
      <c r="L30" s="162"/>
      <c r="M30" s="162"/>
      <c r="N30" s="162"/>
      <c r="O30" s="163"/>
      <c r="P30" s="203">
        <v>2</v>
      </c>
      <c r="Q30" s="203"/>
      <c r="R30" s="205">
        <v>163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751</v>
      </c>
      <c r="AA30" s="162"/>
      <c r="AB30" s="162"/>
      <c r="AC30" s="162"/>
      <c r="AD30" s="162"/>
      <c r="AE30" s="162" t="s">
        <v>752</v>
      </c>
      <c r="AF30" s="162"/>
      <c r="AG30" s="162"/>
      <c r="AH30" s="162"/>
      <c r="AI30" s="163"/>
      <c r="AJ30" s="203">
        <v>1</v>
      </c>
      <c r="AK30" s="203"/>
      <c r="AL30" s="205">
        <v>157</v>
      </c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725</v>
      </c>
      <c r="G31" s="216"/>
      <c r="H31" s="216"/>
      <c r="I31" s="216"/>
      <c r="J31" s="216"/>
      <c r="K31" s="216" t="s">
        <v>726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749</v>
      </c>
      <c r="AA31" s="216"/>
      <c r="AB31" s="216"/>
      <c r="AC31" s="216"/>
      <c r="AD31" s="216"/>
      <c r="AE31" s="216" t="s">
        <v>750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731</v>
      </c>
      <c r="G32" s="162"/>
      <c r="H32" s="162"/>
      <c r="I32" s="162"/>
      <c r="J32" s="162"/>
      <c r="K32" s="162" t="s">
        <v>732</v>
      </c>
      <c r="L32" s="162"/>
      <c r="M32" s="162"/>
      <c r="N32" s="162"/>
      <c r="O32" s="163"/>
      <c r="P32" s="203">
        <v>2</v>
      </c>
      <c r="Q32" s="203"/>
      <c r="R32" s="205">
        <v>156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755</v>
      </c>
      <c r="AA32" s="162"/>
      <c r="AB32" s="162"/>
      <c r="AC32" s="162"/>
      <c r="AD32" s="162"/>
      <c r="AE32" s="162" t="s">
        <v>756</v>
      </c>
      <c r="AF32" s="162"/>
      <c r="AG32" s="162"/>
      <c r="AH32" s="162"/>
      <c r="AI32" s="163"/>
      <c r="AJ32" s="203">
        <v>1</v>
      </c>
      <c r="AK32" s="203"/>
      <c r="AL32" s="205">
        <v>158</v>
      </c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729</v>
      </c>
      <c r="G33" s="153"/>
      <c r="H33" s="153"/>
      <c r="I33" s="153"/>
      <c r="J33" s="153"/>
      <c r="K33" s="153" t="s">
        <v>730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753</v>
      </c>
      <c r="AA33" s="153"/>
      <c r="AB33" s="153"/>
      <c r="AC33" s="153"/>
      <c r="AD33" s="153"/>
      <c r="AE33" s="153" t="s">
        <v>754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2138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川崎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川崎市立西生田中学校　　川崎市立西生田中学校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おぬま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小沼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/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くらた</v>
      </c>
      <c r="F15" s="322"/>
      <c r="G15" s="322"/>
      <c r="H15" s="322"/>
      <c r="I15" s="322"/>
      <c r="J15" s="322" t="str">
        <f>IF(入力!K22="","",入力!K22)</f>
        <v>はな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159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おのでら</v>
      </c>
      <c r="Z15" s="322"/>
      <c r="AA15" s="322"/>
      <c r="AB15" s="322"/>
      <c r="AC15" s="322"/>
      <c r="AD15" s="322" t="str">
        <f>IF(入力!AE22="","",入力!AE22)</f>
        <v>ともか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160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倉田</v>
      </c>
      <c r="F16" s="337"/>
      <c r="G16" s="337"/>
      <c r="H16" s="337"/>
      <c r="I16" s="337"/>
      <c r="J16" s="337" t="str">
        <f>IF(入力!K23="","",入力!K23)</f>
        <v>花菜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小野寺</v>
      </c>
      <c r="Z16" s="337"/>
      <c r="AA16" s="337"/>
      <c r="AB16" s="337"/>
      <c r="AC16" s="337"/>
      <c r="AD16" s="337" t="str">
        <f>IF(入力!AE23="","",入力!AE23)</f>
        <v>朋花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ふなこし</v>
      </c>
      <c r="F17" s="308"/>
      <c r="G17" s="308"/>
      <c r="H17" s="308"/>
      <c r="I17" s="308"/>
      <c r="J17" s="308" t="str">
        <f>IF(入力!K24="","",入力!K24)</f>
        <v>みつき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155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きたじま</v>
      </c>
      <c r="Z17" s="308"/>
      <c r="AA17" s="308"/>
      <c r="AB17" s="308"/>
      <c r="AC17" s="308"/>
      <c r="AD17" s="308" t="str">
        <f>IF(入力!AE24="","",入力!AE24)</f>
        <v>みずか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152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舩越</v>
      </c>
      <c r="F18" s="301"/>
      <c r="G18" s="301"/>
      <c r="H18" s="301"/>
      <c r="I18" s="301"/>
      <c r="J18" s="301" t="str">
        <f>IF(入力!K25="","",入力!K25)</f>
        <v>実希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北島</v>
      </c>
      <c r="Z18" s="301"/>
      <c r="AA18" s="301"/>
      <c r="AB18" s="301"/>
      <c r="AC18" s="301"/>
      <c r="AD18" s="301" t="str">
        <f>IF(入力!AE25="","",入力!AE25)</f>
        <v>瑞夏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おおくぼ</v>
      </c>
      <c r="F19" s="308"/>
      <c r="G19" s="308"/>
      <c r="H19" s="308"/>
      <c r="I19" s="308"/>
      <c r="J19" s="308" t="str">
        <f>IF(入力!K26="","",入力!K26)</f>
        <v>まいか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161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よしだ</v>
      </c>
      <c r="Z19" s="308"/>
      <c r="AA19" s="308"/>
      <c r="AB19" s="308"/>
      <c r="AC19" s="308"/>
      <c r="AD19" s="308" t="str">
        <f>IF(入力!AE26="","",入力!AE26)</f>
        <v>さや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152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大久保</v>
      </c>
      <c r="F20" s="301"/>
      <c r="G20" s="301"/>
      <c r="H20" s="301"/>
      <c r="I20" s="301"/>
      <c r="J20" s="301" t="str">
        <f>IF(入力!K27="","",入力!K27)</f>
        <v>舞香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吉田</v>
      </c>
      <c r="Z20" s="301"/>
      <c r="AA20" s="301"/>
      <c r="AB20" s="301"/>
      <c r="AC20" s="301"/>
      <c r="AD20" s="301" t="str">
        <f>IF(入力!AE27="","",入力!AE27)</f>
        <v>沙耶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おき</v>
      </c>
      <c r="F21" s="308"/>
      <c r="G21" s="308"/>
      <c r="H21" s="308"/>
      <c r="I21" s="308"/>
      <c r="J21" s="308" t="str">
        <f>IF(入力!K28="","",入力!K28)</f>
        <v>ももね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158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たまい</v>
      </c>
      <c r="Z21" s="308"/>
      <c r="AA21" s="308"/>
      <c r="AB21" s="308"/>
      <c r="AC21" s="308"/>
      <c r="AD21" s="308" t="str">
        <f>IF(入力!AE28="","",入力!AE28)</f>
        <v>よう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160</v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沖</v>
      </c>
      <c r="F22" s="301"/>
      <c r="G22" s="301"/>
      <c r="H22" s="301"/>
      <c r="I22" s="301"/>
      <c r="J22" s="301" t="str">
        <f>IF(入力!K29="","",入力!K29)</f>
        <v>桃寧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玉井</v>
      </c>
      <c r="Z22" s="301"/>
      <c r="AA22" s="301"/>
      <c r="AB22" s="301"/>
      <c r="AC22" s="301"/>
      <c r="AD22" s="301" t="str">
        <f>IF(入力!AE29="","",入力!AE29)</f>
        <v>耀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まつもと</v>
      </c>
      <c r="F23" s="308"/>
      <c r="G23" s="308"/>
      <c r="H23" s="308"/>
      <c r="I23" s="308"/>
      <c r="J23" s="308" t="str">
        <f>IF(入力!K30="","",入力!K30)</f>
        <v>さち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163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はやつ</v>
      </c>
      <c r="Z23" s="308"/>
      <c r="AA23" s="308"/>
      <c r="AB23" s="308"/>
      <c r="AC23" s="308"/>
      <c r="AD23" s="308" t="str">
        <f>IF(入力!AE30="","",入力!AE30)</f>
        <v>かえで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157</v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松本</v>
      </c>
      <c r="F24" s="301"/>
      <c r="G24" s="301"/>
      <c r="H24" s="301"/>
      <c r="I24" s="301"/>
      <c r="J24" s="301" t="str">
        <f>IF(入力!K31="","",入力!K31)</f>
        <v>倖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早津</v>
      </c>
      <c r="Z24" s="301"/>
      <c r="AA24" s="301"/>
      <c r="AB24" s="301"/>
      <c r="AC24" s="301"/>
      <c r="AD24" s="301" t="str">
        <f>IF(入力!AE31="","",入力!AE31)</f>
        <v>夏楓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いぬかい</v>
      </c>
      <c r="F25" s="308"/>
      <c r="G25" s="308"/>
      <c r="H25" s="308"/>
      <c r="I25" s="308"/>
      <c r="J25" s="308" t="str">
        <f>IF(入力!K32="","",入力!K32)</f>
        <v>みらん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156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にわ</v>
      </c>
      <c r="Z25" s="308"/>
      <c r="AA25" s="308"/>
      <c r="AB25" s="308"/>
      <c r="AC25" s="308"/>
      <c r="AD25" s="308" t="str">
        <f>IF(入力!AE32="","",入力!AE32)</f>
        <v>あゆみ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158</v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犬飼</v>
      </c>
      <c r="F26" s="314"/>
      <c r="G26" s="314"/>
      <c r="H26" s="314"/>
      <c r="I26" s="314"/>
      <c r="J26" s="314" t="str">
        <f>IF(入力!K33="","",入力!K33)</f>
        <v>美蘭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丹羽</v>
      </c>
      <c r="Z26" s="314"/>
      <c r="AA26" s="314"/>
      <c r="AB26" s="314"/>
      <c r="AC26" s="314"/>
      <c r="AD26" s="314" t="str">
        <f>IF(入力!AE33="","",入力!AE33)</f>
        <v>歩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 t="str">
        <f>IF($A$8="","",IF($A$9="",A8,A8&amp;"・"&amp;A9))</f>
        <v>2138・2138</v>
      </c>
      <c r="B7" s="31" t="str">
        <f t="shared" ref="B7:C7" si="0">IF($A$8="","",IF($A$9="",B8,B8&amp;"・"&amp;B9))</f>
        <v>川崎市立西生田中学校・川崎市立西生田中学校</v>
      </c>
      <c r="C7" s="31" t="str">
        <f t="shared" si="0"/>
        <v>・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215</v>
      </c>
      <c r="G7" s="31" t="str">
        <f t="shared" si="1"/>
        <v>0003</v>
      </c>
      <c r="H7" s="31">
        <f t="shared" si="1"/>
        <v>0</v>
      </c>
      <c r="I7" s="31" t="str">
        <f t="shared" si="1"/>
        <v>神奈川県川崎市麻生区高石3-25-1</v>
      </c>
      <c r="J7" s="31">
        <f t="shared" si="1"/>
        <v>0</v>
      </c>
      <c r="K7" s="31" t="str">
        <f t="shared" si="1"/>
        <v>044</v>
      </c>
      <c r="L7" s="31" t="str">
        <f t="shared" si="1"/>
        <v>966</v>
      </c>
      <c r="M7" s="31" t="str">
        <f t="shared" si="1"/>
        <v>8515</v>
      </c>
      <c r="N7" s="31" t="str">
        <f t="shared" si="1"/>
        <v>044</v>
      </c>
      <c r="O7" s="31" t="str">
        <f t="shared" si="1"/>
        <v>966</v>
      </c>
      <c r="P7" s="31" t="str">
        <f t="shared" si="1"/>
        <v>8195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2138</v>
      </c>
      <c r="B8" s="32" t="str">
        <f>IF(入力!$F$3="","",入力!$F$3)</f>
        <v>川崎市立西生田中学校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215</v>
      </c>
      <c r="G8" s="42" t="str">
        <f>IF(入力!$I$6="","",入力!$I$6)</f>
        <v>0003</v>
      </c>
      <c r="H8" s="32"/>
      <c r="I8" s="32" t="str">
        <f>IF(入力!$L$5="","",入力!$L$5)</f>
        <v>神奈川県川崎市麻生区高石3-25-1</v>
      </c>
      <c r="J8" s="32"/>
      <c r="K8" s="42" t="str">
        <f>IF(入力!$AB$4="","",入力!$AB$4)</f>
        <v>044</v>
      </c>
      <c r="L8" s="42" t="str">
        <f>IF(入力!$AG$4="","",入力!$AG$4)</f>
        <v>966</v>
      </c>
      <c r="M8" s="42" t="str">
        <f>IF(入力!$AL$4="","",入力!$AL$4)</f>
        <v>8515</v>
      </c>
      <c r="N8" s="42" t="str">
        <f>IF(入力!$AB$6="","",入力!$AB$6)</f>
        <v>044</v>
      </c>
      <c r="O8" s="42" t="str">
        <f>IF(入力!$AG$6="","",入力!$AG$6)</f>
        <v>966</v>
      </c>
      <c r="P8" s="42" t="str">
        <f>IF(入力!$AL$6="","",入力!$AL$6)</f>
        <v>8195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>
        <f>IF(入力!$S$7="","",入力!$S$7)</f>
        <v>2138</v>
      </c>
      <c r="B9" s="32" t="str">
        <f>IF(A8="","",入力!$F$8)</f>
        <v>川崎市立西生田中学校</v>
      </c>
      <c r="C9" s="32"/>
      <c r="D9" s="32" t="str">
        <f>IF(A8="","",入力!$Z$7)</f>
        <v>川崎</v>
      </c>
      <c r="E9" s="32">
        <f>IF(A8="","",入力!$I$7)</f>
        <v>2</v>
      </c>
      <c r="F9" s="32" t="str">
        <f>IF(A8="","",入力!$F$11)</f>
        <v>215</v>
      </c>
      <c r="G9" s="32" t="str">
        <f>IF(A8="","",入力!$I$11)</f>
        <v>0003</v>
      </c>
      <c r="H9" s="32"/>
      <c r="I9" s="32" t="str">
        <f>IF(A8="","",入力!$L$10)</f>
        <v>神奈川県川崎市麻生区高石3-25-1</v>
      </c>
      <c r="J9" s="32"/>
      <c r="K9" s="32" t="str">
        <f>IF(A8="","",入力!$AB$9)</f>
        <v>044</v>
      </c>
      <c r="L9" s="32" t="str">
        <f>IF(A8="","",入力!$AG$9)</f>
        <v>966</v>
      </c>
      <c r="M9" s="32" t="str">
        <f>IF(A8="","",入力!$AL$4)</f>
        <v>8515</v>
      </c>
      <c r="N9" s="32" t="str">
        <f>IF(A8="","",入力!$AB$11)</f>
        <v>044</v>
      </c>
      <c r="O9" s="32" t="str">
        <f>IF(A8="","",入力!$AG$11)</f>
        <v>966</v>
      </c>
      <c r="P9" s="32" t="str">
        <f>IF(A8="","",入力!$AL$11)</f>
        <v>8195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小沼</v>
      </c>
      <c r="D16" s="32" t="str">
        <f>IF(入力!$K$13="","",入力!$K$13)</f>
        <v>彩香</v>
      </c>
      <c r="E16" s="32" t="str">
        <f>IF(入力!$F$12="","",入力!$F$12)</f>
        <v>おぬま</v>
      </c>
      <c r="F16" s="32" t="str">
        <f>IF(入力!$K$12="","",入力!$K$12)</f>
        <v>あやか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沓名</v>
      </c>
      <c r="D17" s="32" t="str">
        <f>IF(入力!$AE$13="","",入力!$AE$13)</f>
        <v>陽平</v>
      </c>
      <c r="E17" s="32" t="str">
        <f>IF(入力!$Z$12="","",入力!$Z$12)</f>
        <v>くつな</v>
      </c>
      <c r="F17" s="32" t="str">
        <f>IF(入力!$AE$12="","",入力!$AE$12)</f>
        <v>ようへい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倉田</v>
      </c>
      <c r="D24" s="32" t="str">
        <f>IF(入力!$AE$16="","",入力!$AE$16)</f>
        <v>花菜</v>
      </c>
      <c r="E24" s="32" t="str">
        <f>IF(入力!$Z$15="","",入力!$Z$15)</f>
        <v>くらた</v>
      </c>
      <c r="F24" s="32" t="str">
        <f>IF(入力!$AE$15="","",入力!$AE$15)</f>
        <v>はな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倉田</v>
      </c>
      <c r="D53" s="32" t="str">
        <f>IF(OR(L53&lt;&gt;"○",入力!K23=""),"",入力!K23)</f>
        <v>花菜</v>
      </c>
      <c r="E53" s="32" t="str">
        <f>IF(OR(L53&lt;&gt;"○",入力!F22=""),"",入力!F22)</f>
        <v>くらた</v>
      </c>
      <c r="F53" s="32" t="str">
        <f>IF(OR(L53&lt;&gt;"○",入力!K22=""),"",入力!K22)</f>
        <v>はな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舩越</v>
      </c>
      <c r="D54" s="32" t="str">
        <f>IF(OR(L54&lt;&gt;"○",入力!K25=""),"",入力!K25)</f>
        <v>実希</v>
      </c>
      <c r="E54" s="32" t="str">
        <f>IF(OR(L54&lt;&gt;"○",入力!F24=""),"",入力!F24)</f>
        <v>ふなこし</v>
      </c>
      <c r="F54" s="32" t="str">
        <f>IF(OR(L54&lt;&gt;"○",入力!K24=""),"",入力!K24)</f>
        <v>みつき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大久保</v>
      </c>
      <c r="D55" s="32" t="str">
        <f>IF(OR(L55&lt;&gt;"○",入力!K27=""),"",入力!K27)</f>
        <v>舞香</v>
      </c>
      <c r="E55" s="32" t="str">
        <f>IF(OR(L55&lt;&gt;"○",入力!F26=""),"",入力!F26)</f>
        <v>おおくぼ</v>
      </c>
      <c r="F55" s="32" t="str">
        <f>IF(OR(L55&lt;&gt;"○",入力!K26=""),"",入力!K26)</f>
        <v>まいか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沖</v>
      </c>
      <c r="D56" s="32" t="str">
        <f>IF(OR(L56&lt;&gt;"○",入力!K29=""),"",入力!K29)</f>
        <v>桃寧</v>
      </c>
      <c r="E56" s="32" t="str">
        <f>IF(OR(L56&lt;&gt;"○",入力!F28=""),"",入力!F28)</f>
        <v>おき</v>
      </c>
      <c r="F56" s="32" t="str">
        <f>IF(OR(L56&lt;&gt;"○",入力!K28=""),"",入力!K28)</f>
        <v>ももね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松本</v>
      </c>
      <c r="D57" s="32" t="str">
        <f>IF(OR(L57&lt;&gt;"○",入力!K31=""),"",入力!K31)</f>
        <v>倖</v>
      </c>
      <c r="E57" s="32" t="str">
        <f>IF(OR(L57&lt;&gt;"○",入力!F30=""),"",入力!F30)</f>
        <v>まつもと</v>
      </c>
      <c r="F57" s="32" t="str">
        <f>IF(OR(L57&lt;&gt;"○",入力!K30=""),"",入力!K30)</f>
        <v>さち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犬飼</v>
      </c>
      <c r="D58" s="32" t="str">
        <f>IF(OR(L58&lt;&gt;"○",入力!K33=""),"",入力!K33)</f>
        <v>美蘭</v>
      </c>
      <c r="E58" s="32" t="str">
        <f>IF(OR(L58&lt;&gt;"○",入力!F32=""),"",入力!F32)</f>
        <v>いぬかい</v>
      </c>
      <c r="F58" s="32" t="str">
        <f>IF(OR(L58&lt;&gt;"○",入力!K32=""),"",入力!K32)</f>
        <v>みらん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小野寺</v>
      </c>
      <c r="D59" s="32" t="str">
        <f>IF(OR(L59&lt;&gt;"○",入力!AE23=""),"",入力!AE23)</f>
        <v>朋花</v>
      </c>
      <c r="E59" s="32" t="str">
        <f>IF(OR(L59&lt;&gt;"○",入力!Z22=""),"",入力!Z22)</f>
        <v>おのでら</v>
      </c>
      <c r="F59" s="32" t="str">
        <f>IF(OR(L59&lt;&gt;"○",入力!AE22=""),"",入力!AE22)</f>
        <v>ともか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北島</v>
      </c>
      <c r="D60" s="32" t="str">
        <f>IF(OR(L60&lt;&gt;"○",入力!AE25=""),"",入力!AE25)</f>
        <v>瑞夏</v>
      </c>
      <c r="E60" s="32" t="str">
        <f>IF(OR(L60&lt;&gt;"○",入力!Z24=""),"",入力!Z24)</f>
        <v>きたじま</v>
      </c>
      <c r="F60" s="32" t="str">
        <f>IF(OR(L60&lt;&gt;"○",入力!AE24=""),"",入力!AE24)</f>
        <v>みずか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吉田</v>
      </c>
      <c r="D61" s="32" t="str">
        <f>IF(OR(L61&lt;&gt;"○",入力!AE27=""),"",入力!AE27)</f>
        <v>沙耶</v>
      </c>
      <c r="E61" s="32" t="str">
        <f>IF(OR(L61&lt;&gt;"○",入力!Z26=""),"",入力!Z26)</f>
        <v>よしだ</v>
      </c>
      <c r="F61" s="32" t="str">
        <f>IF(OR(L61&lt;&gt;"○",入力!AE26=""),"",入力!AE26)</f>
        <v>さや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玉井</v>
      </c>
      <c r="D62" s="32" t="str">
        <f>IF(OR(L62&lt;&gt;"○",入力!AE29=""),"",入力!AE29)</f>
        <v>耀</v>
      </c>
      <c r="E62" s="32" t="str">
        <f>IF(OR(L62&lt;&gt;"○",入力!Z28=""),"",入力!Z28)</f>
        <v>たまい</v>
      </c>
      <c r="F62" s="32" t="str">
        <f>IF(OR(L62&lt;&gt;"○",入力!AE28=""),"",入力!AE28)</f>
        <v>よう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早津</v>
      </c>
      <c r="D63" s="32" t="str">
        <f>IF(OR(L63&lt;&gt;"○",入力!AE31=""),"",入力!AE31)</f>
        <v>夏楓</v>
      </c>
      <c r="E63" s="32" t="str">
        <f>IF(OR(L63&lt;&gt;"○",入力!Z30=""),"",入力!Z30)</f>
        <v>はやつ</v>
      </c>
      <c r="F63" s="32" t="str">
        <f>IF(OR(L63&lt;&gt;"○",入力!AE30=""),"",入力!AE30)</f>
        <v>かえで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丹羽</v>
      </c>
      <c r="D64" s="32" t="str">
        <f>IF(OR(L64&lt;&gt;"○",入力!AE33=""),"",入力!AE33)</f>
        <v>歩</v>
      </c>
      <c r="E64" s="32" t="str">
        <f>IF(OR(L64&lt;&gt;"○",入力!Z32=""),"",入力!Z32)</f>
        <v>にわ</v>
      </c>
      <c r="F64" s="32" t="str">
        <f>IF(OR(L64&lt;&gt;"○",入力!AE32=""),"",入力!AE32)</f>
        <v>あゆみ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2019-11-13T01:58:01Z</cp:lastPrinted>
  <dcterms:created xsi:type="dcterms:W3CDTF">2006-11-03T01:52:14Z</dcterms:created>
  <dcterms:modified xsi:type="dcterms:W3CDTF">2019-11-14T09:26:16Z</dcterms:modified>
</cp:coreProperties>
</file>