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白鳥\部活動\女子バレーボール部\申し込み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1" l="1"/>
  <c r="Z7" i="11"/>
  <c r="F3" i="11"/>
  <c r="Z2" i="1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<sst xmlns="http://schemas.openxmlformats.org/spreadsheetml/2006/main" count="1448" uniqueCount="754">
  <si>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</si>
  <si>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</si>
  <si>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</si>
  <si>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</si>
  <si>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</si>
  <si>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</si>
  <si>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</si>
  <si>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</si>
  <si>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</si>
  <si>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</si>
  <si>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</si>
  <si>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</si>
  <si>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</si>
  <si>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</si>
  <si>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</si>
  <si>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</si>
  <si>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</si>
  <si>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</si>
  <si>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</si>
  <si>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</si>
  <si>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</si>
  <si>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</si>
  <si>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</si>
  <si>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</si>
  <si>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</si>
  <si>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</si>
  <si>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</si>
  <si>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</si>
  <si>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</si>
  <si>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</si>
  <si>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</si>
  <si>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</si>
  <si>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</si>
  <si>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</si>
  <si>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</si>
  <si>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</si>
  <si>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</si>
  <si>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</si>
  <si>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</si>
  <si>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</si>
  <si>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</si>
  <si>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</si>
  <si>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</si>
  <si>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</si>
  <si>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</si>
  <si>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</si>
  <si>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</si>
  <si>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</si>
  <si>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</si>
  <si>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</si>
  <si>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</si>
  <si>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</si>
  <si>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</si>
  <si>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</si>
  <si>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</si>
  <si>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</si>
  <si>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</si>
  <si>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</si>
  <si>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</si>
  <si>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</si>
  <si>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</si>
  <si>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</si>
  <si>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</si>
  <si>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</si>
  <si>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</si>
  <si>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</si>
  <si>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</si>
  <si>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</si>
  <si>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</si>
  <si>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</si>
  <si>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</si>
  <si>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</si>
  <si>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</si>
  <si>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</si>
  <si>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</si>
  <si>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</si>
  <si>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</si>
  <si>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</si>
  <si>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</si>
  <si>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</si>
  <si>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</si>
  <si>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</si>
  <si>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</si>
  <si>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</si>
  <si>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</si>
  <si>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</si>
  <si>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</si>
  <si>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</si>
  <si>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</si>
  <si>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</si>
  <si>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</si>
  <si>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</si>
  <si>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</si>
  <si>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</si>
  <si>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</si>
  <si>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</si>
  <si>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</si>
  <si>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</si>
  <si>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</si>
  <si>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</si>
  <si>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</si>
  <si>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</si>
  <si>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</si>
  <si>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</si>
  <si>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</si>
  <si>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</si>
  <si>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</si>
  <si>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</si>
  <si>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</si>
  <si>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</si>
  <si>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</si>
  <si>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</si>
  <si>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</si>
  <si>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</si>
  <si>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</si>
  <si>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</si>
  <si>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</si>
  <si>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</si>
  <si>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</si>
  <si>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</si>
  <si>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</si>
  <si>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</si>
  <si>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</si>
  <si>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</si>
  <si>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</si>
  <si>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</si>
  <si>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</si>
  <si>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</si>
  <si>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</si>
  <si>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</si>
  <si>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</si>
  <si>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</si>
  <si>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</si>
  <si>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</si>
  <si>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</si>
  <si>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</si>
  <si>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</si>
  <si>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</si>
  <si>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</si>
  <si>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</si>
  <si>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</si>
  <si>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</si>
  <si>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</si>
  <si>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</si>
  <si>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</si>
  <si>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</si>
  <si>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</si>
  <si>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</si>
  <si>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</si>
  <si>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</si>
  <si>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</si>
  <si>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</si>
  <si>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</si>
  <si>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</si>
  <si>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</si>
  <si>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</si>
  <si>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</si>
  <si>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</si>
  <si>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</si>
  <si>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</si>
  <si>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</si>
  <si>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</si>
  <si>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</si>
  <si>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</si>
  <si>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</si>
  <si>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</si>
  <si>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</si>
  <si>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</si>
  <si>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</si>
  <si>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</si>
  <si>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</si>
  <si>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</si>
  <si>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</si>
  <si>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</si>
  <si>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</si>
  <si>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</si>
  <si>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</si>
  <si>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</si>
  <si>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</si>
  <si>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</si>
  <si>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</si>
  <si>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</si>
  <si>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</si>
  <si>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</si>
  <si>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</si>
  <si>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</si>
  <si>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</si>
  <si>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</si>
  <si>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</si>
  <si>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</si>
  <si>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</si>
  <si>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</si>
  <si>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</si>
  <si>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</si>
  <si>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</si>
  <si>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</si>
  <si>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</si>
  <si>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</si>
  <si>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</si>
  <si>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</si>
  <si>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</si>
  <si>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</si>
  <si>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</si>
  <si>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</si>
  <si>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</si>
  <si>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</si>
  <si>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</si>
  <si>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</si>
  <si>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</si>
  <si>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</si>
  <si>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</si>
  <si>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</si>
  <si>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</si>
  <si>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</si>
  <si>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</si>
  <si>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</si>
  <si>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</si>
  <si>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</si>
  <si>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</si>
  <si>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</si>
  <si>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</si>
  <si>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</si>
  <si>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</si>
  <si>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</si>
  <si>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</si>
  <si>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</si>
  <si>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</si>
  <si>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</si>
  <si>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</si>
  <si>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</si>
  <si>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</si>
  <si>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</si>
  <si>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</si>
  <si>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</si>
  <si>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</si>
  <si>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</si>
  <si>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</si>
  <si>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</si>
  <si>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</si>
  <si>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</si>
  <si>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</si>
  <si>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</si>
  <si>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</si>
  <si>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</si>
  <si>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</si>
  <si>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</si>
  <si>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</si>
  <si>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</si>
  <si>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</si>
  <si>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</si>
  <si>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</si>
  <si>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</si>
  <si>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</si>
  <si>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</si>
  <si>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</si>
  <si>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</si>
  <si>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</si>
  <si>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</si>
  <si>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</si>
  <si>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</si>
  <si>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</si>
  <si>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</si>
  <si>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</si>
  <si>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</si>
  <si>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</si>
  <si>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</si>
  <si>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</si>
  <si>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</si>
  <si>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</si>
  <si>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</si>
  <si>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</si>
  <si>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</si>
  <si>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</si>
  <si>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</si>
  <si>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</si>
  <si>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</si>
  <si>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</si>
  <si>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</si>
  <si>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</si>
  <si>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</si>
  <si>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</si>
  <si>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</si>
  <si>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</si>
  <si>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</si>
  <si>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</si>
  <si>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</si>
  <si>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</si>
  <si>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</si>
  <si>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</si>
  <si>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</si>
  <si>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</si>
  <si>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</si>
  <si>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</si>
  <si>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</si>
  <si>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</si>
  <si>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</si>
  <si>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</si>
  <si>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</si>
  <si>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</si>
  <si>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</si>
  <si>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</si>
  <si>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</si>
  <si>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</si>
  <si>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</si>
  <si>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</si>
  <si>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</si>
  <si>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</si>
  <si>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</si>
  <si>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</si>
  <si>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</si>
  <si>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</si>
  <si>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</si>
  <si>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</si>
  <si>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</si>
  <si>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</si>
  <si>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</si>
  <si>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</si>
  <si>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</si>
  <si>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</si>
  <si>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</si>
  <si>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</si>
  <si>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</si>
  <si>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</si>
  <si>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</si>
  <si>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</si>
  <si>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</si>
  <si>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</si>
  <si>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</si>
  <si>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</si>
  <si>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</si>
  <si>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</si>
  <si>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</si>
  <si>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</si>
  <si>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</si>
  <si>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</si>
  <si>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</si>
  <si>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</si>
  <si>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</si>
  <si>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</si>
  <si>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</si>
  <si>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</si>
  <si>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</si>
  <si>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</si>
  <si>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</si>
  <si>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</si>
  <si>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</si>
  <si>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</si>
  <si>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</si>
  <si>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</si>
  <si>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</si>
  <si>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</si>
  <si>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</si>
  <si>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</si>
  <si>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</si>
  <si>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</si>
  <si>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</si>
  <si>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</si>
  <si>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</si>
  <si>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</si>
  <si>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</si>
  <si>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</si>
  <si>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</si>
  <si>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</si>
  <si>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</si>
  <si>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</si>
  <si>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</si>
  <si>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</si>
  <si>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</si>
  <si>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</si>
  <si>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</si>
  <si>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</si>
  <si>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</si>
  <si>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</si>
  <si>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</si>
  <si>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</si>
  <si>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</si>
  <si>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</si>
  <si>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</si>
  <si>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</si>
  <si>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</si>
  <si>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</si>
  <si>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</si>
  <si>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</si>
  <si>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</si>
  <si>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</si>
  <si>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</si>
  <si>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</si>
  <si>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</si>
  <si>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</si>
  <si>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</si>
  <si>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</si>
  <si>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</si>
  <si>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</si>
  <si>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</si>
  <si>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</si>
  <si>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</si>
  <si>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</si>
  <si>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</si>
  <si>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</si>
  <si>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</si>
  <si>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</si>
  <si>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</si>
  <si>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</si>
  <si>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</si>
  <si>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</si>
  <si>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</si>
  <si>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</si>
  <si>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</si>
  <si>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</si>
  <si>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</si>
  <si>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</si>
  <si>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</si>
  <si>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</si>
  <si>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</si>
  <si>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</si>
  <si>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</si>
  <si>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</si>
  <si>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</si>
  <si>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</si>
  <si>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</si>
  <si>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</si>
  <si>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</si>
  <si>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</si>
  <si>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</si>
  <si>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</si>
  <si>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</si>
  <si>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</si>
  <si>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</si>
  <si>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</si>
  <si>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</si>
  <si>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</si>
  <si>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</si>
  <si>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</si>
  <si>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</si>
  <si>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</si>
  <si>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</si>
  <si>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</si>
  <si>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</si>
  <si>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</si>
  <si>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</si>
  <si>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</si>
  <si>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</si>
  <si>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</si>
  <si>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</si>
  <si>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</si>
  <si>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</si>
  <si>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</si>
  <si>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</si>
  <si>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</si>
  <si>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</si>
  <si>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</si>
  <si>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</si>
  <si>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</si>
  <si>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</si>
  <si>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</si>
  <si>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</si>
  <si>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</si>
  <si>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</si>
  <si>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</si>
  <si>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</si>
  <si>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</si>
  <si>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</si>
  <si>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</si>
  <si>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</si>
  <si>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</si>
  <si>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</si>
  <si>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</si>
  <si>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</si>
  <si>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</si>
  <si>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</si>
  <si>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</si>
  <si>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</si>
  <si>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</si>
  <si>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</si>
  <si>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</si>
  <si>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</si>
  <si>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</si>
  <si>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</si>
  <si>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</si>
  <si>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</si>
  <si>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</si>
  <si>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</si>
  <si>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</si>
  <si>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</si>
  <si>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</si>
  <si>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</si>
  <si>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</si>
  <si>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</si>
  <si>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</si>
  <si>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</si>
  <si>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</si>
  <si>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</si>
  <si>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</si>
  <si>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</si>
  <si>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</si>
  <si>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</si>
  <si>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</si>
  <si>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</si>
  <si>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</si>
  <si>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</si>
  <si>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</si>
  <si>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</si>
  <si>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</si>
  <si>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</si>
  <si>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</si>
  <si>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</si>
  <si>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</si>
  <si>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</si>
  <si>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</si>
  <si>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</si>
  <si>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</si>
  <si>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</si>
  <si>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</si>
  <si>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</si>
  <si>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</si>
  <si>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</si>
  <si>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</si>
  <si>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</si>
  <si>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</si>
  <si>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</si>
  <si>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</si>
  <si>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</si>
  <si>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</si>
  <si>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</si>
  <si>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</si>
  <si>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</si>
  <si>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</si>
  <si>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</si>
  <si>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</si>
  <si>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</si>
  <si>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</si>
  <si>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</si>
  <si>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</si>
  <si>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</si>
  <si>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</si>
  <si>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</si>
  <si>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</si>
  <si>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</si>
  <si>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</si>
  <si>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</si>
  <si>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</si>
  <si>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</si>
  <si>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</si>
  <si>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</si>
  <si>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</si>
  <si>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</si>
  <si>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</si>
  <si>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</si>
  <si>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</si>
  <si>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</si>
  <si>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</si>
  <si>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</si>
  <si>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</si>
  <si>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</si>
  <si>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</si>
  <si>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</si>
  <si>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</si>
  <si>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</si>
  <si>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</si>
  <si>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</si>
  <si>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</si>
  <si>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</si>
  <si>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</si>
  <si>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</si>
  <si>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</si>
  <si>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</si>
  <si>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</si>
  <si>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</si>
  <si>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</si>
  <si>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</si>
  <si>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</si>
  <si>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</si>
  <si>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</si>
  <si>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</si>
  <si>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</si>
  <si>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</si>
  <si>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</si>
  <si>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</si>
  <si>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</si>
  <si>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</si>
  <si>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</si>
  <si>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</si>
  <si>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</si>
  <si>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</si>
  <si>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</si>
  <si>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</si>
  <si>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</si>
  <si>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</si>
  <si>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</si>
  <si>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</si>
  <si>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</si>
  <si>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</si>
  <si>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</si>
  <si>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</si>
  <si>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</si>
  <si>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</si>
  <si>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</si>
  <si>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</si>
  <si>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</si>
  <si>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</si>
  <si>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</si>
  <si>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</si>
  <si>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</si>
  <si>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</si>
  <si>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</si>
  <si>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</si>
  <si>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</si>
  <si>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</si>
  <si>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</si>
  <si>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</si>
  <si>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</si>
  <si>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</si>
  <si>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</si>
  <si>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</si>
  <si>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</si>
  <si>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</si>
  <si>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</si>
  <si>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</si>
  <si>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</si>
  <si>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</si>
  <si>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</si>
  <si>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</si>
  <si>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</si>
  <si>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</si>
  <si>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</si>
  <si>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</si>
  <si>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</si>
  <si>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</si>
  <si>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</si>
  <si>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</si>
  <si>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</si>
  <si>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</si>
  <si>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</si>
  <si>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</si>
  <si>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</si>
  <si>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</si>
  <si>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</si>
  <si>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</si>
  <si>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</si>
  <si>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</si>
  <si>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</si>
  <si>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</si>
  <si>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</si>
  <si>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</si>
  <si>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</si>
  <si>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</si>
  <si>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</si>
  <si>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</si>
  <si>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</si>
  <si>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</si>
  <si>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</si>
  <si>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</si>
  <si>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</si>
  <si>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</si>
  <si>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</si>
  <si>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</si>
  <si>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</si>
  <si>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</si>
  <si>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</si>
  <si>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</si>
  <si>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</si>
  <si>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</si>
  <si>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</si>
  <si>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</si>
  <si>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</si>
  <si>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</si>
  <si>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</si>
  <si>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</si>
  <si>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</si>
  <si>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</si>
  <si>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男子1・女子2</t>
  </si>
  <si>
    <t>チーム①
チーム番号</t>
  </si>
  <si>
    <t>ブロック</t>
  </si>
  <si>
    <t>チーム①
学校名</t>
  </si>
  <si>
    <t>電　話　番　号</t>
  </si>
  <si>
    <t>044</t>
  </si>
  <si>
    <t>―</t>
  </si>
  <si>
    <t>988</t>
  </si>
  <si>
    <t>9701</t>
  </si>
  <si>
    <t>所在地</t>
  </si>
  <si>
    <t>郵便番号</t>
  </si>
  <si>
    <t>神奈川県川崎市麻生区白鳥1-5-1</t>
  </si>
  <si>
    <t>Ｆ　Ａ　Ｘ</t>
  </si>
  <si>
    <t>215</t>
  </si>
  <si>
    <t>-</t>
  </si>
  <si>
    <t>0024</t>
  </si>
  <si>
    <t>9736</t>
  </si>
  <si>
    <t>チーム②
チーム番号</t>
  </si>
  <si>
    <t>チーム②
学校名</t>
  </si>
  <si>
    <t>ふりがな</t>
  </si>
  <si>
    <t>わたなべ</t>
  </si>
  <si>
    <t>まさと</t>
  </si>
  <si>
    <t>どちらかに○</t>
  </si>
  <si>
    <t>監督</t>
  </si>
  <si>
    <t>渡辺</t>
  </si>
  <si>
    <t>正人</t>
  </si>
  <si>
    <t>コーチ</t>
  </si>
  <si>
    <t>森</t>
    <rPh sb="0" eb="1">
      <t>モリ</t>
    </rPh>
    <phoneticPr fontId="2"/>
  </si>
  <si>
    <t>史江</t>
    <rPh sb="0" eb="2">
      <t>フミエ</t>
    </rPh>
    <phoneticPr fontId="2"/>
  </si>
  <si>
    <t>もり</t>
    <phoneticPr fontId="2"/>
  </si>
  <si>
    <t>ふみえ</t>
    <phoneticPr fontId="2"/>
  </si>
  <si>
    <t>外部・教職員</t>
    <phoneticPr fontId="2"/>
  </si>
  <si>
    <t>原</t>
  </si>
  <si>
    <t>原</t>
    <rPh sb="0" eb="1">
      <t>ハラ</t>
    </rPh>
    <phoneticPr fontId="2"/>
  </si>
  <si>
    <t>はら</t>
  </si>
  <si>
    <t>はら</t>
    <phoneticPr fontId="2"/>
  </si>
  <si>
    <t>ゆきの</t>
  </si>
  <si>
    <t>ゆきの</t>
    <phoneticPr fontId="2"/>
  </si>
  <si>
    <t>由季乃</t>
  </si>
  <si>
    <t>由季乃</t>
    <rPh sb="0" eb="1">
      <t>ユ</t>
    </rPh>
    <rPh sb="2" eb="3">
      <t>ノ</t>
    </rPh>
    <phoneticPr fontId="2"/>
  </si>
  <si>
    <t>もぎ</t>
  </si>
  <si>
    <t>みさき</t>
  </si>
  <si>
    <t>茂木</t>
  </si>
  <si>
    <t>美紗希</t>
  </si>
  <si>
    <t>ふくおか</t>
  </si>
  <si>
    <t>さあや</t>
  </si>
  <si>
    <t>福岡</t>
  </si>
  <si>
    <t>咲彩</t>
  </si>
  <si>
    <t>おがた</t>
  </si>
  <si>
    <t>ちさ</t>
  </si>
  <si>
    <t>緒方</t>
  </si>
  <si>
    <t>千桜</t>
  </si>
  <si>
    <t>たきざわ</t>
  </si>
  <si>
    <t>ゆいな</t>
  </si>
  <si>
    <t>滝澤</t>
  </si>
  <si>
    <t>結菜</t>
  </si>
  <si>
    <t>きたがわ</t>
  </si>
  <si>
    <t>すずか</t>
  </si>
  <si>
    <t>北川</t>
  </si>
  <si>
    <t>紗果</t>
  </si>
  <si>
    <t>つのい</t>
  </si>
  <si>
    <t>なな</t>
  </si>
  <si>
    <t>角井</t>
  </si>
  <si>
    <t>菜那</t>
  </si>
  <si>
    <t>こばやし</t>
  </si>
  <si>
    <t>まい</t>
  </si>
  <si>
    <t>小林</t>
  </si>
  <si>
    <t>舞</t>
  </si>
  <si>
    <t>朝妻</t>
    <rPh sb="0" eb="2">
      <t>アサズマ</t>
    </rPh>
    <phoneticPr fontId="2"/>
  </si>
  <si>
    <t>有紀</t>
    <rPh sb="0" eb="2">
      <t>ユキ</t>
    </rPh>
    <phoneticPr fontId="2"/>
  </si>
  <si>
    <t>ゆき</t>
    <phoneticPr fontId="2"/>
  </si>
  <si>
    <t>あさずま</t>
    <phoneticPr fontId="2"/>
  </si>
  <si>
    <t>ももい</t>
    <phoneticPr fontId="2"/>
  </si>
  <si>
    <t>はるな</t>
    <phoneticPr fontId="2"/>
  </si>
  <si>
    <t>桃井</t>
    <rPh sb="0" eb="2">
      <t>モモイ</t>
    </rPh>
    <phoneticPr fontId="2"/>
  </si>
  <si>
    <t>陽菜</t>
    <rPh sb="0" eb="2">
      <t>ハルナ</t>
    </rPh>
    <phoneticPr fontId="2"/>
  </si>
  <si>
    <t>さかもと</t>
    <phoneticPr fontId="2"/>
  </si>
  <si>
    <t>みつき</t>
    <phoneticPr fontId="2"/>
  </si>
  <si>
    <t>坂本</t>
    <rPh sb="0" eb="2">
      <t>サカモト</t>
    </rPh>
    <phoneticPr fontId="2"/>
  </si>
  <si>
    <t>翠月</t>
    <rPh sb="0" eb="1">
      <t>ミドリ</t>
    </rPh>
    <rPh sb="1" eb="2">
      <t>ツキ</t>
    </rPh>
    <phoneticPr fontId="2"/>
  </si>
  <si>
    <t>いしづか</t>
    <phoneticPr fontId="2"/>
  </si>
  <si>
    <t>つぐみ</t>
    <phoneticPr fontId="2"/>
  </si>
  <si>
    <t>石塚</t>
    <rPh sb="0" eb="2">
      <t>イシヅカ</t>
    </rPh>
    <phoneticPr fontId="2"/>
  </si>
  <si>
    <t>亜美</t>
    <rPh sb="0" eb="2">
      <t>アミ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</si>
</sst>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2" xfId="0" applyNumberFormat="1" applyFont="1" applyFill="1" applyBorder="1" applyAlignment="1" applyProtection="1">
      <alignment horizontal="center" vertical="center" shrinkToFit="1"/>
    </xf>
    <xf numFmtId="0" fontId="6" fillId="0" borderId="158" xfId="0" applyNumberFormat="1" applyFont="1" applyFill="1" applyBorder="1" applyAlignment="1" applyProtection="1">
      <alignment horizontal="center" vertical="center" shrinkToFit="1"/>
    </xf>
    <xf numFmtId="0" fontId="6" fillId="0" borderId="159" xfId="0" applyNumberFormat="1" applyFont="1" applyFill="1" applyBorder="1" applyAlignment="1" applyProtection="1">
      <alignment horizontal="center" vertical="center" shrinkToFit="1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shrinkToFit="1"/>
    </xf>
    <xf numFmtId="0" fontId="1" fillId="0" borderId="5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49" fontId="9" fillId="0" borderId="123" xfId="0" applyNumberFormat="1" applyFont="1" applyFill="1" applyBorder="1" applyAlignment="1" applyProtection="1">
      <alignment horizontal="center" vertical="center" wrapText="1" shrinkToFit="1"/>
    </xf>
    <xf numFmtId="49" fontId="9" fillId="0" borderId="112" xfId="0" applyNumberFormat="1" applyFont="1" applyFill="1" applyBorder="1" applyAlignment="1" applyProtection="1">
      <alignment horizontal="center" vertical="center" wrapText="1" shrinkToFit="1"/>
    </xf>
    <xf numFmtId="49" fontId="9" fillId="0" borderId="163" xfId="0" applyNumberFormat="1" applyFont="1" applyFill="1" applyBorder="1" applyAlignment="1" applyProtection="1">
      <alignment horizontal="center" vertical="center" wrapText="1" shrinkToFit="1"/>
    </xf>
    <xf numFmtId="49" fontId="9" fillId="0" borderId="156" xfId="0" applyNumberFormat="1" applyFont="1" applyFill="1" applyBorder="1" applyAlignment="1" applyProtection="1">
      <alignment horizontal="center" vertical="center" shrinkToFit="1"/>
    </xf>
    <xf numFmtId="49" fontId="9" fillId="0" borderId="112" xfId="0" applyNumberFormat="1" applyFont="1" applyFill="1" applyBorder="1" applyAlignment="1" applyProtection="1">
      <alignment horizontal="center" vertical="center" shrinkToFit="1"/>
    </xf>
    <xf numFmtId="49" fontId="9" fillId="0" borderId="163" xfId="0" applyNumberFormat="1" applyFont="1" applyFill="1" applyBorder="1" applyAlignment="1" applyProtection="1">
      <alignment horizontal="center" vertical="center" shrinkToFit="1"/>
    </xf>
    <xf numFmtId="0" fontId="6" fillId="0" borderId="39" xfId="0" applyNumberFormat="1" applyFont="1" applyFill="1" applyBorder="1" applyAlignment="1" applyProtection="1">
      <alignment horizontal="center" vertical="center" wrapText="1" shrinkToFit="1"/>
    </xf>
    <xf numFmtId="0" fontId="6" fillId="0" borderId="5" xfId="0" applyNumberFormat="1" applyFont="1" applyFill="1" applyBorder="1" applyAlignment="1" applyProtection="1">
      <alignment horizontal="center" vertical="center" wrapText="1" shrinkToFit="1"/>
    </xf>
    <xf numFmtId="0" fontId="6" fillId="0" borderId="3" xfId="0" applyNumberFormat="1" applyFont="1" applyFill="1" applyBorder="1" applyAlignment="1" applyProtection="1">
      <alignment horizontal="center" vertical="center" wrapText="1" shrinkToFit="1"/>
    </xf>
    <xf numFmtId="0" fontId="6" fillId="0" borderId="50" xfId="0" applyNumberFormat="1" applyFont="1" applyFill="1" applyBorder="1" applyAlignment="1" applyProtection="1">
      <alignment horizontal="center" vertical="center" wrapText="1" shrinkToFit="1"/>
    </xf>
    <xf numFmtId="0" fontId="6" fillId="0" borderId="2" xfId="0" applyNumberFormat="1" applyFont="1" applyFill="1" applyBorder="1" applyAlignment="1" applyProtection="1">
      <alignment horizontal="center" vertical="center" wrapText="1" shrinkToFit="1"/>
    </xf>
    <xf numFmtId="0" fontId="6" fillId="0" borderId="42" xfId="0" applyNumberFormat="1" applyFont="1" applyFill="1" applyBorder="1" applyAlignment="1" applyProtection="1">
      <alignment horizontal="center" vertical="center" wrapText="1" shrinkToFit="1"/>
    </xf>
    <xf numFmtId="0" fontId="5" fillId="2" borderId="16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6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76" xfId="0" applyNumberFormat="1" applyFont="1" applyFill="1" applyBorder="1" applyAlignment="1" applyProtection="1">
      <alignment horizontal="center" vertical="center" shrinkToFit="1"/>
    </xf>
    <xf numFmtId="0" fontId="6" fillId="0" borderId="167" xfId="0" applyNumberFormat="1" applyFont="1" applyFill="1" applyBorder="1" applyAlignment="1" applyProtection="1">
      <alignment horizontal="center" vertical="center" shrinkToFit="1"/>
    </xf>
    <xf numFmtId="0" fontId="6" fillId="2" borderId="16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NumberFormat="1" applyFont="1" applyFill="1" applyBorder="1" applyAlignment="1" applyProtection="1">
      <alignment horizontal="center" vertical="center" shrinkToFit="1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</xdr:col>
      <xdr:colOff>142875</xdr:colOff>
      <xdr:row>12</xdr:row>
      <xdr:rowOff>95250</xdr:rowOff>
    </xdr:from>
    <xdr:to>
      <xdr:col>38</xdr:col>
      <xdr:colOff>142875</xdr:colOff>
      <xdr:row>12</xdr:row>
      <xdr:rowOff>285750</xdr:rowOff>
    </xdr:to>
    <xdr:sp macro="" textlink="">
      <xdr:nvSpPr>
        <xdr:cNvPr id="3" name="円/楕円 2"/>
        <xdr:cNvSpPr/>
      </xdr:nvSpPr>
      <xdr:spPr>
        <a:xfrm>
          <a:off x="6753225" y="4191000"/>
          <a:ext cx="342900" cy="1905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352;&#65298;&#65304;/&#20013;&#20307;&#36899;&#23554;&#38272;&#37096;/H2812shinjin_app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594</v>
      </c>
      <c r="C194" s="31">
        <v>2</v>
      </c>
      <c r="D194" s="31"/>
      <c r="E194" s="31" t="s">
        <v>595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669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582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583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584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585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589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593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591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U23" sqref="AU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370" t="s">
        <v>670</v>
      </c>
      <c r="C2" s="371"/>
      <c r="D2" s="371"/>
      <c r="E2" s="371"/>
      <c r="F2" s="371"/>
      <c r="G2" s="371"/>
      <c r="H2" s="372"/>
      <c r="I2" s="65">
        <v>2</v>
      </c>
      <c r="J2" s="66"/>
      <c r="K2" s="67"/>
      <c r="L2" s="367" t="s">
        <v>671</v>
      </c>
      <c r="M2" s="368"/>
      <c r="N2" s="368"/>
      <c r="O2" s="368"/>
      <c r="P2" s="368"/>
      <c r="Q2" s="368"/>
      <c r="R2" s="369"/>
      <c r="S2" s="65">
        <v>2142</v>
      </c>
      <c r="T2" s="66"/>
      <c r="U2" s="66"/>
      <c r="V2" s="66"/>
      <c r="W2" s="66"/>
      <c r="X2" s="66"/>
      <c r="Y2" s="67"/>
      <c r="Z2" s="69" t="str">
        <f>IF(S2="","",VLOOKUP(S2,[1]チーム番号!A2:E501,2,FALSE))</f>
        <v>川崎</v>
      </c>
      <c r="AA2" s="70"/>
      <c r="AB2" s="70"/>
      <c r="AC2" s="70"/>
      <c r="AD2" s="70"/>
      <c r="AE2" s="70"/>
      <c r="AF2" s="71" t="s">
        <v>672</v>
      </c>
      <c r="AG2" s="71"/>
      <c r="AH2" s="71"/>
      <c r="AI2" s="71"/>
      <c r="AJ2" s="72"/>
      <c r="AK2" s="1"/>
    </row>
    <row r="3" spans="1:41" ht="13.5" customHeight="1">
      <c r="A3" s="62"/>
      <c r="B3" s="373" t="s">
        <v>673</v>
      </c>
      <c r="C3" s="374"/>
      <c r="D3" s="374"/>
      <c r="E3" s="375"/>
      <c r="F3" s="364" t="str">
        <f>IF(S2="","",VLOOKUP(S2,[1]チーム番号!A2:E501,5,FALSE))</f>
        <v>川崎市立白鳥中学校</v>
      </c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6"/>
      <c r="AB3" s="97" t="s">
        <v>674</v>
      </c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363"/>
    </row>
    <row r="4" spans="1:41" ht="30" customHeight="1">
      <c r="A4" s="62"/>
      <c r="B4" s="376"/>
      <c r="C4" s="377"/>
      <c r="D4" s="377"/>
      <c r="E4" s="378"/>
      <c r="F4" s="254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6"/>
      <c r="AB4" s="101" t="s">
        <v>675</v>
      </c>
      <c r="AC4" s="102"/>
      <c r="AD4" s="102"/>
      <c r="AE4" s="102"/>
      <c r="AF4" s="4" t="s">
        <v>676</v>
      </c>
      <c r="AG4" s="102" t="s">
        <v>677</v>
      </c>
      <c r="AH4" s="102"/>
      <c r="AI4" s="102"/>
      <c r="AJ4" s="102"/>
      <c r="AK4" s="4" t="s">
        <v>676</v>
      </c>
      <c r="AL4" s="102" t="s">
        <v>678</v>
      </c>
      <c r="AM4" s="102"/>
      <c r="AN4" s="102"/>
      <c r="AO4" s="103"/>
    </row>
    <row r="5" spans="1:41" ht="13.5" customHeight="1">
      <c r="A5" s="62"/>
      <c r="B5" s="104" t="s">
        <v>679</v>
      </c>
      <c r="C5" s="105"/>
      <c r="D5" s="105"/>
      <c r="E5" s="106"/>
      <c r="F5" s="110" t="s">
        <v>680</v>
      </c>
      <c r="G5" s="111"/>
      <c r="H5" s="111"/>
      <c r="I5" s="111"/>
      <c r="J5" s="111"/>
      <c r="K5" s="112"/>
      <c r="L5" s="113" t="s">
        <v>681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682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362" t="s">
        <v>683</v>
      </c>
      <c r="G6" s="122"/>
      <c r="H6" s="37" t="s">
        <v>684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675</v>
      </c>
      <c r="AC6" s="85"/>
      <c r="AD6" s="85"/>
      <c r="AE6" s="85"/>
      <c r="AF6" s="38" t="s">
        <v>676</v>
      </c>
      <c r="AG6" s="85" t="s">
        <v>677</v>
      </c>
      <c r="AH6" s="85"/>
      <c r="AI6" s="85"/>
      <c r="AJ6" s="85"/>
      <c r="AK6" s="38" t="s">
        <v>676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583</v>
      </c>
      <c r="B7" s="370" t="s">
        <v>670</v>
      </c>
      <c r="C7" s="371"/>
      <c r="D7" s="371"/>
      <c r="E7" s="371"/>
      <c r="F7" s="371"/>
      <c r="G7" s="371"/>
      <c r="H7" s="372"/>
      <c r="I7" s="65"/>
      <c r="J7" s="66"/>
      <c r="K7" s="67"/>
      <c r="L7" s="367" t="s">
        <v>687</v>
      </c>
      <c r="M7" s="368"/>
      <c r="N7" s="368"/>
      <c r="O7" s="368"/>
      <c r="P7" s="368"/>
      <c r="Q7" s="368"/>
      <c r="R7" s="369"/>
      <c r="S7" s="65"/>
      <c r="T7" s="66"/>
      <c r="U7" s="66"/>
      <c r="V7" s="66"/>
      <c r="W7" s="66"/>
      <c r="X7" s="66"/>
      <c r="Y7" s="67"/>
      <c r="Z7" s="69" t="str">
        <f>IF(S7="","",VLOOKUP(S7,[1]チーム番号!A2:E501,2,FALSE))</f>
        <v/>
      </c>
      <c r="AA7" s="70"/>
      <c r="AB7" s="70"/>
      <c r="AC7" s="70"/>
      <c r="AD7" s="70"/>
      <c r="AE7" s="70"/>
      <c r="AF7" s="71" t="s">
        <v>672</v>
      </c>
      <c r="AG7" s="71"/>
      <c r="AH7" s="71"/>
      <c r="AI7" s="71"/>
      <c r="AJ7" s="72"/>
      <c r="AK7" s="1"/>
    </row>
    <row r="8" spans="1:41" ht="13.5" customHeight="1">
      <c r="A8" s="62"/>
      <c r="B8" s="373" t="s">
        <v>688</v>
      </c>
      <c r="C8" s="374"/>
      <c r="D8" s="374"/>
      <c r="E8" s="375"/>
      <c r="F8" s="364" t="str">
        <f>IF(S7="","",VLOOKUP(S7,[1]チーム番号!A2:E501,5,FALSE))</f>
        <v/>
      </c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  <c r="V8" s="365"/>
      <c r="W8" s="365"/>
      <c r="X8" s="365"/>
      <c r="Y8" s="365"/>
      <c r="Z8" s="365"/>
      <c r="AA8" s="366"/>
      <c r="AB8" s="97" t="s">
        <v>674</v>
      </c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363"/>
    </row>
    <row r="9" spans="1:41" ht="30" customHeight="1">
      <c r="A9" s="62"/>
      <c r="B9" s="376"/>
      <c r="C9" s="377"/>
      <c r="D9" s="377"/>
      <c r="E9" s="378"/>
      <c r="F9" s="254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6"/>
      <c r="AB9" s="101"/>
      <c r="AC9" s="102"/>
      <c r="AD9" s="102"/>
      <c r="AE9" s="102"/>
      <c r="AF9" s="4" t="s">
        <v>676</v>
      </c>
      <c r="AG9" s="102"/>
      <c r="AH9" s="102"/>
      <c r="AI9" s="102"/>
      <c r="AJ9" s="102"/>
      <c r="AK9" s="4" t="s">
        <v>676</v>
      </c>
      <c r="AL9" s="102"/>
      <c r="AM9" s="102"/>
      <c r="AN9" s="102"/>
      <c r="AO9" s="103"/>
    </row>
    <row r="10" spans="1:41" ht="13.5" customHeight="1">
      <c r="A10" s="62"/>
      <c r="B10" s="104" t="s">
        <v>679</v>
      </c>
      <c r="C10" s="105"/>
      <c r="D10" s="105"/>
      <c r="E10" s="106"/>
      <c r="F10" s="110" t="s">
        <v>680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682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362"/>
      <c r="G11" s="122"/>
      <c r="H11" s="37" t="s">
        <v>684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676</v>
      </c>
      <c r="AG11" s="85"/>
      <c r="AH11" s="85"/>
      <c r="AI11" s="85"/>
      <c r="AJ11" s="85"/>
      <c r="AK11" s="38" t="s">
        <v>676</v>
      </c>
      <c r="AL11" s="85"/>
      <c r="AM11" s="85"/>
      <c r="AN11" s="85"/>
      <c r="AO11" s="86"/>
    </row>
    <row r="12" spans="1:41" ht="13.5" customHeight="1">
      <c r="B12" s="357" t="s">
        <v>689</v>
      </c>
      <c r="C12" s="358"/>
      <c r="D12" s="358"/>
      <c r="E12" s="359"/>
      <c r="F12" s="355" t="s">
        <v>690</v>
      </c>
      <c r="G12" s="353"/>
      <c r="H12" s="353"/>
      <c r="I12" s="353"/>
      <c r="J12" s="353"/>
      <c r="K12" s="356"/>
      <c r="L12" s="352" t="s">
        <v>691</v>
      </c>
      <c r="M12" s="353"/>
      <c r="N12" s="353"/>
      <c r="O12" s="353"/>
      <c r="P12" s="353"/>
      <c r="Q12" s="354"/>
      <c r="R12" s="390" t="s">
        <v>689</v>
      </c>
      <c r="S12" s="358"/>
      <c r="T12" s="358"/>
      <c r="U12" s="359"/>
      <c r="V12" s="355" t="s">
        <v>699</v>
      </c>
      <c r="W12" s="353"/>
      <c r="X12" s="353"/>
      <c r="Y12" s="353"/>
      <c r="Z12" s="353"/>
      <c r="AA12" s="389"/>
      <c r="AB12" s="388" t="s">
        <v>700</v>
      </c>
      <c r="AC12" s="353"/>
      <c r="AD12" s="353"/>
      <c r="AE12" s="353"/>
      <c r="AF12" s="353"/>
      <c r="AG12" s="354"/>
      <c r="AH12" s="385" t="s">
        <v>692</v>
      </c>
      <c r="AI12" s="386"/>
      <c r="AJ12" s="386"/>
      <c r="AK12" s="386"/>
      <c r="AL12" s="386"/>
      <c r="AM12" s="386"/>
      <c r="AN12" s="386"/>
      <c r="AO12" s="387"/>
    </row>
    <row r="13" spans="1:41" ht="30" customHeight="1" thickBot="1">
      <c r="B13" s="384" t="s">
        <v>693</v>
      </c>
      <c r="C13" s="136"/>
      <c r="D13" s="136"/>
      <c r="E13" s="137"/>
      <c r="F13" s="382" t="s">
        <v>694</v>
      </c>
      <c r="G13" s="380"/>
      <c r="H13" s="380"/>
      <c r="I13" s="380"/>
      <c r="J13" s="380"/>
      <c r="K13" s="383"/>
      <c r="L13" s="379" t="s">
        <v>695</v>
      </c>
      <c r="M13" s="380"/>
      <c r="N13" s="380"/>
      <c r="O13" s="380"/>
      <c r="P13" s="380"/>
      <c r="Q13" s="381"/>
      <c r="R13" s="135" t="s">
        <v>696</v>
      </c>
      <c r="S13" s="136"/>
      <c r="T13" s="136"/>
      <c r="U13" s="137"/>
      <c r="V13" s="360" t="s">
        <v>697</v>
      </c>
      <c r="W13" s="141"/>
      <c r="X13" s="141"/>
      <c r="Y13" s="141"/>
      <c r="Z13" s="141"/>
      <c r="AA13" s="361"/>
      <c r="AB13" s="140" t="s">
        <v>698</v>
      </c>
      <c r="AC13" s="141"/>
      <c r="AD13" s="141"/>
      <c r="AE13" s="141"/>
      <c r="AF13" s="141"/>
      <c r="AG13" s="142"/>
      <c r="AH13" s="127" t="s">
        <v>578</v>
      </c>
      <c r="AI13" s="115"/>
      <c r="AJ13" s="128" t="s">
        <v>701</v>
      </c>
      <c r="AK13" s="128"/>
      <c r="AL13" s="128"/>
      <c r="AM13" s="128"/>
      <c r="AN13" s="115"/>
      <c r="AO13" s="129"/>
    </row>
    <row r="14" spans="1:41" ht="13.5" customHeight="1">
      <c r="B14" s="165" t="s">
        <v>586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586</v>
      </c>
      <c r="S14" s="166"/>
      <c r="T14" s="166"/>
      <c r="U14" s="167"/>
      <c r="V14" s="391" t="s">
        <v>705</v>
      </c>
      <c r="W14" s="173"/>
      <c r="X14" s="173"/>
      <c r="Y14" s="173"/>
      <c r="Z14" s="173"/>
      <c r="AA14" s="392"/>
      <c r="AB14" s="172" t="s">
        <v>707</v>
      </c>
      <c r="AC14" s="173"/>
      <c r="AD14" s="173"/>
      <c r="AE14" s="173"/>
      <c r="AF14" s="173"/>
      <c r="AG14" s="174"/>
      <c r="AH14" s="243" t="s">
        <v>668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587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393" t="s">
        <v>703</v>
      </c>
      <c r="W15" s="163"/>
      <c r="X15" s="163"/>
      <c r="Y15" s="163"/>
      <c r="Z15" s="163"/>
      <c r="AA15" s="394"/>
      <c r="AB15" s="162" t="s">
        <v>709</v>
      </c>
      <c r="AC15" s="163"/>
      <c r="AD15" s="163"/>
      <c r="AE15" s="163"/>
      <c r="AF15" s="163"/>
      <c r="AG15" s="164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588</v>
      </c>
      <c r="C18" s="183"/>
      <c r="D18" s="186" t="s">
        <v>12</v>
      </c>
      <c r="E18" s="186"/>
      <c r="F18" s="188" t="s">
        <v>586</v>
      </c>
      <c r="G18" s="189"/>
      <c r="H18" s="189"/>
      <c r="I18" s="189"/>
      <c r="J18" s="189"/>
      <c r="K18" s="189" t="s">
        <v>586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588</v>
      </c>
      <c r="W18" s="183"/>
      <c r="X18" s="186" t="s">
        <v>12</v>
      </c>
      <c r="Y18" s="186"/>
      <c r="Z18" s="188" t="s">
        <v>586</v>
      </c>
      <c r="AA18" s="189"/>
      <c r="AB18" s="189"/>
      <c r="AC18" s="189"/>
      <c r="AD18" s="189"/>
      <c r="AE18" s="189" t="s">
        <v>586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398" t="s">
        <v>704</v>
      </c>
      <c r="G20" s="396"/>
      <c r="H20" s="396"/>
      <c r="I20" s="396"/>
      <c r="J20" s="399"/>
      <c r="K20" s="395" t="s">
        <v>706</v>
      </c>
      <c r="L20" s="396"/>
      <c r="M20" s="396"/>
      <c r="N20" s="396"/>
      <c r="O20" s="397"/>
      <c r="P20" s="203">
        <v>2</v>
      </c>
      <c r="Q20" s="204"/>
      <c r="R20" s="203">
        <v>157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398" t="s">
        <v>722</v>
      </c>
      <c r="AA20" s="396"/>
      <c r="AB20" s="396"/>
      <c r="AC20" s="396"/>
      <c r="AD20" s="399"/>
      <c r="AE20" s="395" t="s">
        <v>723</v>
      </c>
      <c r="AF20" s="396"/>
      <c r="AG20" s="396"/>
      <c r="AH20" s="396"/>
      <c r="AI20" s="397"/>
      <c r="AJ20" s="203">
        <v>2</v>
      </c>
      <c r="AK20" s="204"/>
      <c r="AL20" s="203">
        <v>157</v>
      </c>
      <c r="AM20" s="204"/>
      <c r="AN20" s="203" t="s">
        <v>589</v>
      </c>
      <c r="AO20" s="213"/>
    </row>
    <row r="21" spans="2:41" ht="30" customHeight="1">
      <c r="B21" s="196"/>
      <c r="C21" s="197"/>
      <c r="D21" s="199"/>
      <c r="E21" s="199"/>
      <c r="F21" s="382" t="s">
        <v>702</v>
      </c>
      <c r="G21" s="380"/>
      <c r="H21" s="380"/>
      <c r="I21" s="380"/>
      <c r="J21" s="402"/>
      <c r="K21" s="401" t="s">
        <v>708</v>
      </c>
      <c r="L21" s="380"/>
      <c r="M21" s="380"/>
      <c r="N21" s="380"/>
      <c r="O21" s="381"/>
      <c r="P21" s="205"/>
      <c r="Q21" s="91"/>
      <c r="R21" s="205"/>
      <c r="S21" s="91"/>
      <c r="T21" s="205"/>
      <c r="U21" s="214"/>
      <c r="V21" s="196"/>
      <c r="W21" s="197"/>
      <c r="X21" s="199"/>
      <c r="Y21" s="199"/>
      <c r="Z21" s="382" t="s">
        <v>724</v>
      </c>
      <c r="AA21" s="380"/>
      <c r="AB21" s="380"/>
      <c r="AC21" s="380"/>
      <c r="AD21" s="402"/>
      <c r="AE21" s="401" t="s">
        <v>725</v>
      </c>
      <c r="AF21" s="380"/>
      <c r="AG21" s="380"/>
      <c r="AH21" s="380"/>
      <c r="AI21" s="381"/>
      <c r="AJ21" s="205"/>
      <c r="AK21" s="91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391" t="s">
        <v>714</v>
      </c>
      <c r="G22" s="173"/>
      <c r="H22" s="173"/>
      <c r="I22" s="173"/>
      <c r="J22" s="392"/>
      <c r="K22" s="172" t="s">
        <v>715</v>
      </c>
      <c r="L22" s="173"/>
      <c r="M22" s="173"/>
      <c r="N22" s="173"/>
      <c r="O22" s="400"/>
      <c r="P22" s="212">
        <v>2</v>
      </c>
      <c r="Q22" s="114"/>
      <c r="R22" s="212">
        <v>151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391" t="s">
        <v>741</v>
      </c>
      <c r="AA22" s="173"/>
      <c r="AB22" s="173"/>
      <c r="AC22" s="173"/>
      <c r="AD22" s="392"/>
      <c r="AE22" s="172" t="s">
        <v>740</v>
      </c>
      <c r="AF22" s="173"/>
      <c r="AG22" s="173"/>
      <c r="AH22" s="173"/>
      <c r="AI22" s="400"/>
      <c r="AJ22" s="212">
        <v>1</v>
      </c>
      <c r="AK22" s="114"/>
      <c r="AL22" s="212">
        <v>162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382" t="s">
        <v>716</v>
      </c>
      <c r="G23" s="380"/>
      <c r="H23" s="380"/>
      <c r="I23" s="380"/>
      <c r="J23" s="402"/>
      <c r="K23" s="401" t="s">
        <v>717</v>
      </c>
      <c r="L23" s="380"/>
      <c r="M23" s="380"/>
      <c r="N23" s="380"/>
      <c r="O23" s="381"/>
      <c r="P23" s="205"/>
      <c r="Q23" s="91"/>
      <c r="R23" s="205"/>
      <c r="S23" s="91"/>
      <c r="T23" s="220"/>
      <c r="U23" s="221"/>
      <c r="V23" s="208"/>
      <c r="W23" s="209"/>
      <c r="X23" s="211"/>
      <c r="Y23" s="211"/>
      <c r="Z23" s="382" t="s">
        <v>738</v>
      </c>
      <c r="AA23" s="380"/>
      <c r="AB23" s="380"/>
      <c r="AC23" s="380"/>
      <c r="AD23" s="402"/>
      <c r="AE23" s="401" t="s">
        <v>739</v>
      </c>
      <c r="AF23" s="380"/>
      <c r="AG23" s="380"/>
      <c r="AH23" s="380"/>
      <c r="AI23" s="381"/>
      <c r="AJ23" s="205"/>
      <c r="AK23" s="9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391" t="s">
        <v>710</v>
      </c>
      <c r="G24" s="173"/>
      <c r="H24" s="173"/>
      <c r="I24" s="173"/>
      <c r="J24" s="392"/>
      <c r="K24" s="172" t="s">
        <v>711</v>
      </c>
      <c r="L24" s="173"/>
      <c r="M24" s="173"/>
      <c r="N24" s="173"/>
      <c r="O24" s="400"/>
      <c r="P24" s="212">
        <v>2</v>
      </c>
      <c r="Q24" s="114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742</v>
      </c>
      <c r="AA24" s="169"/>
      <c r="AB24" s="169"/>
      <c r="AC24" s="169"/>
      <c r="AD24" s="169"/>
      <c r="AE24" s="169" t="s">
        <v>743</v>
      </c>
      <c r="AF24" s="169"/>
      <c r="AG24" s="169"/>
      <c r="AH24" s="169"/>
      <c r="AI24" s="170"/>
      <c r="AJ24" s="210">
        <v>1</v>
      </c>
      <c r="AK24" s="210"/>
      <c r="AL24" s="212">
        <v>156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382" t="s">
        <v>712</v>
      </c>
      <c r="G25" s="380"/>
      <c r="H25" s="380"/>
      <c r="I25" s="380"/>
      <c r="J25" s="402"/>
      <c r="K25" s="401" t="s">
        <v>713</v>
      </c>
      <c r="L25" s="380"/>
      <c r="M25" s="380"/>
      <c r="N25" s="380"/>
      <c r="O25" s="381"/>
      <c r="P25" s="205"/>
      <c r="Q25" s="91"/>
      <c r="R25" s="205"/>
      <c r="S25" s="91"/>
      <c r="T25" s="220"/>
      <c r="U25" s="221"/>
      <c r="V25" s="196"/>
      <c r="W25" s="197"/>
      <c r="X25" s="211"/>
      <c r="Y25" s="211"/>
      <c r="Z25" s="222" t="s">
        <v>744</v>
      </c>
      <c r="AA25" s="223"/>
      <c r="AB25" s="223"/>
      <c r="AC25" s="223"/>
      <c r="AD25" s="223"/>
      <c r="AE25" s="223" t="s">
        <v>745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391" t="s">
        <v>730</v>
      </c>
      <c r="G26" s="173"/>
      <c r="H26" s="173"/>
      <c r="I26" s="173"/>
      <c r="J26" s="392"/>
      <c r="K26" s="172" t="s">
        <v>731</v>
      </c>
      <c r="L26" s="173"/>
      <c r="M26" s="173"/>
      <c r="N26" s="173"/>
      <c r="O26" s="400"/>
      <c r="P26" s="212">
        <v>2</v>
      </c>
      <c r="Q26" s="114"/>
      <c r="R26" s="212">
        <v>161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746</v>
      </c>
      <c r="AA26" s="169"/>
      <c r="AB26" s="169"/>
      <c r="AC26" s="169"/>
      <c r="AD26" s="169"/>
      <c r="AE26" s="169" t="s">
        <v>747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382" t="s">
        <v>732</v>
      </c>
      <c r="G27" s="380"/>
      <c r="H27" s="380"/>
      <c r="I27" s="380"/>
      <c r="J27" s="402"/>
      <c r="K27" s="401" t="s">
        <v>733</v>
      </c>
      <c r="L27" s="380"/>
      <c r="M27" s="380"/>
      <c r="N27" s="380"/>
      <c r="O27" s="381"/>
      <c r="P27" s="205"/>
      <c r="Q27" s="91"/>
      <c r="R27" s="205"/>
      <c r="S27" s="91"/>
      <c r="T27" s="220"/>
      <c r="U27" s="221"/>
      <c r="V27" s="208"/>
      <c r="W27" s="209"/>
      <c r="X27" s="211"/>
      <c r="Y27" s="211"/>
      <c r="Z27" s="222" t="s">
        <v>748</v>
      </c>
      <c r="AA27" s="223"/>
      <c r="AB27" s="223"/>
      <c r="AC27" s="223"/>
      <c r="AD27" s="223"/>
      <c r="AE27" s="223" t="s">
        <v>749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391" t="s">
        <v>726</v>
      </c>
      <c r="G28" s="173"/>
      <c r="H28" s="173"/>
      <c r="I28" s="173"/>
      <c r="J28" s="392"/>
      <c r="K28" s="172" t="s">
        <v>727</v>
      </c>
      <c r="L28" s="173"/>
      <c r="M28" s="173"/>
      <c r="N28" s="173"/>
      <c r="O28" s="400"/>
      <c r="P28" s="212">
        <v>2</v>
      </c>
      <c r="Q28" s="114"/>
      <c r="R28" s="212">
        <v>148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750</v>
      </c>
      <c r="AA28" s="169"/>
      <c r="AB28" s="169"/>
      <c r="AC28" s="169"/>
      <c r="AD28" s="169"/>
      <c r="AE28" s="169" t="s">
        <v>751</v>
      </c>
      <c r="AF28" s="169"/>
      <c r="AG28" s="169"/>
      <c r="AH28" s="169"/>
      <c r="AI28" s="170"/>
      <c r="AJ28" s="210">
        <v>1</v>
      </c>
      <c r="AK28" s="210"/>
      <c r="AL28" s="212">
        <v>151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382" t="s">
        <v>728</v>
      </c>
      <c r="G29" s="380"/>
      <c r="H29" s="380"/>
      <c r="I29" s="380"/>
      <c r="J29" s="402"/>
      <c r="K29" s="401" t="s">
        <v>729</v>
      </c>
      <c r="L29" s="380"/>
      <c r="M29" s="380"/>
      <c r="N29" s="380"/>
      <c r="O29" s="381"/>
      <c r="P29" s="205"/>
      <c r="Q29" s="91"/>
      <c r="R29" s="205"/>
      <c r="S29" s="91"/>
      <c r="T29" s="220"/>
      <c r="U29" s="221"/>
      <c r="V29" s="225"/>
      <c r="W29" s="226"/>
      <c r="X29" s="211"/>
      <c r="Y29" s="211"/>
      <c r="Z29" s="222" t="s">
        <v>752</v>
      </c>
      <c r="AA29" s="223"/>
      <c r="AB29" s="223"/>
      <c r="AC29" s="223"/>
      <c r="AD29" s="223"/>
      <c r="AE29" s="223" t="s">
        <v>753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391" t="s">
        <v>734</v>
      </c>
      <c r="G30" s="173"/>
      <c r="H30" s="173"/>
      <c r="I30" s="173"/>
      <c r="J30" s="392"/>
      <c r="K30" s="172" t="s">
        <v>735</v>
      </c>
      <c r="L30" s="173"/>
      <c r="M30" s="173"/>
      <c r="N30" s="173"/>
      <c r="O30" s="400"/>
      <c r="P30" s="212">
        <v>2</v>
      </c>
      <c r="Q30" s="114"/>
      <c r="R30" s="212">
        <v>150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718</v>
      </c>
      <c r="AA30" s="169"/>
      <c r="AB30" s="169"/>
      <c r="AC30" s="169"/>
      <c r="AD30" s="169"/>
      <c r="AE30" s="169" t="s">
        <v>719</v>
      </c>
      <c r="AF30" s="169"/>
      <c r="AG30" s="169"/>
      <c r="AH30" s="169"/>
      <c r="AI30" s="170"/>
      <c r="AJ30" s="210">
        <v>2</v>
      </c>
      <c r="AK30" s="210"/>
      <c r="AL30" s="212">
        <v>151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393" t="s">
        <v>736</v>
      </c>
      <c r="G31" s="163"/>
      <c r="H31" s="163"/>
      <c r="I31" s="163"/>
      <c r="J31" s="394"/>
      <c r="K31" s="162" t="s">
        <v>737</v>
      </c>
      <c r="L31" s="163"/>
      <c r="M31" s="163"/>
      <c r="N31" s="163"/>
      <c r="O31" s="403"/>
      <c r="P31" s="127"/>
      <c r="Q31" s="116"/>
      <c r="R31" s="127"/>
      <c r="S31" s="116"/>
      <c r="T31" s="230"/>
      <c r="U31" s="231"/>
      <c r="V31" s="235"/>
      <c r="W31" s="236"/>
      <c r="X31" s="229"/>
      <c r="Y31" s="229"/>
      <c r="Z31" s="159" t="s">
        <v>720</v>
      </c>
      <c r="AA31" s="160"/>
      <c r="AB31" s="160"/>
      <c r="AC31" s="160"/>
      <c r="AD31" s="160"/>
      <c r="AE31" s="160" t="s">
        <v>721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593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590</v>
      </c>
      <c r="C34" s="240"/>
      <c r="D34" s="240"/>
      <c r="E34" s="240"/>
      <c r="F34" s="241"/>
      <c r="G34" s="259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8"/>
      <c r="V34" s="239" t="s">
        <v>591</v>
      </c>
      <c r="W34" s="240"/>
      <c r="X34" s="240"/>
      <c r="Y34" s="240"/>
      <c r="Z34" s="241"/>
      <c r="AA34" s="259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8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1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1" t="str">
        <f>入力見本!B1</f>
        <v>２０１７（平成２９）年度
神奈川県中学校バレーボール部活動普及・育成事業
（指導者研修会兼新人研修会）参加申込書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  <c r="AL1" s="331"/>
      <c r="AM1" s="331"/>
      <c r="AN1" s="331"/>
    </row>
    <row r="2" spans="1:40" s="2" customFormat="1" ht="37.5" customHeight="1" thickBot="1">
      <c r="A2" s="305" t="s">
        <v>546</v>
      </c>
      <c r="B2" s="306"/>
      <c r="C2" s="306"/>
      <c r="D2" s="306"/>
      <c r="E2" s="306"/>
      <c r="F2" s="306"/>
      <c r="G2" s="306"/>
      <c r="H2" s="307">
        <f>IF(入力!I2="","",入力!I2)</f>
        <v>2</v>
      </c>
      <c r="I2" s="308"/>
      <c r="J2" s="309"/>
      <c r="K2" s="310" t="s">
        <v>547</v>
      </c>
      <c r="L2" s="306"/>
      <c r="M2" s="306"/>
      <c r="N2" s="306"/>
      <c r="O2" s="306"/>
      <c r="P2" s="306"/>
      <c r="Q2" s="306"/>
      <c r="R2" s="307">
        <f>IF(入力!S2="","",入力!S2)</f>
        <v>2142</v>
      </c>
      <c r="S2" s="308"/>
      <c r="T2" s="308"/>
      <c r="U2" s="308"/>
      <c r="V2" s="308"/>
      <c r="W2" s="308"/>
      <c r="X2" s="309"/>
      <c r="Y2" s="332" t="str">
        <f>IF(R2="","",VLOOKUP(R2,チーム番号!A2:E501,2,FALSE))</f>
        <v>川崎</v>
      </c>
      <c r="Z2" s="308"/>
      <c r="AA2" s="308"/>
      <c r="AB2" s="308"/>
      <c r="AC2" s="308"/>
      <c r="AD2" s="308"/>
      <c r="AE2" s="299" t="s">
        <v>548</v>
      </c>
      <c r="AF2" s="299"/>
      <c r="AG2" s="299"/>
      <c r="AH2" s="299"/>
      <c r="AI2" s="300"/>
      <c r="AJ2" s="1"/>
    </row>
    <row r="3" spans="1:40" ht="18.75" customHeight="1">
      <c r="A3" s="313" t="s">
        <v>2</v>
      </c>
      <c r="B3" s="314"/>
      <c r="C3" s="314"/>
      <c r="D3" s="315"/>
      <c r="E3" s="333" t="str">
        <f>CONCATENATE(入力!F3,"　　",入力!F8)</f>
        <v>川崎市立白鳥中学校　　</v>
      </c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5"/>
      <c r="AA3" s="339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1"/>
      <c r="F6" s="312"/>
      <c r="G6" s="5" t="s">
        <v>13</v>
      </c>
      <c r="H6" s="301"/>
      <c r="I6" s="301"/>
      <c r="J6" s="302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65" t="s">
        <v>0</v>
      </c>
      <c r="B7" s="166"/>
      <c r="C7" s="166"/>
      <c r="D7" s="167"/>
      <c r="E7" s="328" t="str">
        <f>IF(入力!F12="","",入力!F12)</f>
        <v>わたなべ</v>
      </c>
      <c r="F7" s="329"/>
      <c r="G7" s="329"/>
      <c r="H7" s="329"/>
      <c r="I7" s="329"/>
      <c r="J7" s="329"/>
      <c r="K7" s="329" t="str">
        <f>IF(入力!L12="","",入力!L12)</f>
        <v>まさと</v>
      </c>
      <c r="L7" s="329"/>
      <c r="M7" s="329"/>
      <c r="N7" s="329"/>
      <c r="O7" s="329"/>
      <c r="P7" s="330"/>
      <c r="Q7" s="171" t="s">
        <v>0</v>
      </c>
      <c r="R7" s="166"/>
      <c r="S7" s="166"/>
      <c r="T7" s="167"/>
      <c r="U7" s="171" t="str">
        <f>IF(入力!V12="","",入力!V12)</f>
        <v>もり</v>
      </c>
      <c r="V7" s="166"/>
      <c r="W7" s="166"/>
      <c r="X7" s="166"/>
      <c r="Y7" s="166"/>
      <c r="Z7" s="303"/>
      <c r="AA7" s="286" t="str">
        <f>IF(入力!AB12="","",入力!AB12)</f>
        <v>ふみえ</v>
      </c>
      <c r="AB7" s="166"/>
      <c r="AC7" s="166"/>
      <c r="AD7" s="166"/>
      <c r="AE7" s="166"/>
      <c r="AF7" s="167"/>
      <c r="AG7" s="324" t="s">
        <v>545</v>
      </c>
      <c r="AH7" s="325"/>
      <c r="AI7" s="325"/>
      <c r="AJ7" s="325"/>
      <c r="AK7" s="325"/>
      <c r="AL7" s="325"/>
      <c r="AM7" s="325"/>
      <c r="AN7" s="326"/>
    </row>
    <row r="8" spans="1:40" ht="37.5" customHeight="1" thickBot="1">
      <c r="A8" s="130" t="s">
        <v>6</v>
      </c>
      <c r="B8" s="94"/>
      <c r="C8" s="94"/>
      <c r="D8" s="131"/>
      <c r="E8" s="316" t="str">
        <f>IF(入力!F13="","",入力!F13)</f>
        <v>渡辺</v>
      </c>
      <c r="F8" s="317"/>
      <c r="G8" s="317"/>
      <c r="H8" s="317"/>
      <c r="I8" s="317"/>
      <c r="J8" s="317"/>
      <c r="K8" s="317" t="str">
        <f>IF(入力!L13="","",入力!L13)</f>
        <v>正人</v>
      </c>
      <c r="L8" s="317"/>
      <c r="M8" s="317"/>
      <c r="N8" s="317"/>
      <c r="O8" s="317"/>
      <c r="P8" s="318"/>
      <c r="Q8" s="135" t="s">
        <v>7</v>
      </c>
      <c r="R8" s="136"/>
      <c r="S8" s="136"/>
      <c r="T8" s="137"/>
      <c r="U8" s="319" t="str">
        <f>IF(入力!V13="","",入力!V13)</f>
        <v>森</v>
      </c>
      <c r="V8" s="320"/>
      <c r="W8" s="320"/>
      <c r="X8" s="320"/>
      <c r="Y8" s="320"/>
      <c r="Z8" s="321"/>
      <c r="AA8" s="322" t="str">
        <f>IF(入力!AB13="","",入力!AB13)</f>
        <v>史江</v>
      </c>
      <c r="AB8" s="320"/>
      <c r="AC8" s="320"/>
      <c r="AD8" s="320"/>
      <c r="AE8" s="320"/>
      <c r="AF8" s="323"/>
      <c r="AG8" s="263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/>
      </c>
      <c r="AN8" s="327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3"/>
      <c r="K9" s="286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はら</v>
      </c>
      <c r="V9" s="166"/>
      <c r="W9" s="166"/>
      <c r="X9" s="166"/>
      <c r="Y9" s="166"/>
      <c r="Z9" s="303"/>
      <c r="AA9" s="286" t="str">
        <f>IF(入力!AB14="","",入力!AB14)</f>
        <v>ゆきの</v>
      </c>
      <c r="AB9" s="166"/>
      <c r="AC9" s="166"/>
      <c r="AD9" s="166"/>
      <c r="AE9" s="166"/>
      <c r="AF9" s="287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1" t="str">
        <f>IF(入力!F15="","",入力!F15)</f>
        <v/>
      </c>
      <c r="F10" s="289"/>
      <c r="G10" s="289"/>
      <c r="H10" s="289"/>
      <c r="I10" s="289"/>
      <c r="J10" s="292"/>
      <c r="K10" s="288" t="str">
        <f>IF(入力!L15="","",入力!L15)</f>
        <v/>
      </c>
      <c r="L10" s="289"/>
      <c r="M10" s="289"/>
      <c r="N10" s="289"/>
      <c r="O10" s="289"/>
      <c r="P10" s="304"/>
      <c r="Q10" s="108" t="s">
        <v>9</v>
      </c>
      <c r="R10" s="108"/>
      <c r="S10" s="108"/>
      <c r="T10" s="109"/>
      <c r="U10" s="291" t="str">
        <f>IF(入力!V15="","",入力!V15)</f>
        <v>原</v>
      </c>
      <c r="V10" s="289"/>
      <c r="W10" s="289"/>
      <c r="X10" s="289"/>
      <c r="Y10" s="289"/>
      <c r="Z10" s="292"/>
      <c r="AA10" s="288" t="str">
        <f>IF(入力!AB15="","",入力!AB15)</f>
        <v>由季乃</v>
      </c>
      <c r="AB10" s="289"/>
      <c r="AC10" s="289"/>
      <c r="AD10" s="289"/>
      <c r="AE10" s="289"/>
      <c r="AF10" s="290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0" t="s">
        <v>577</v>
      </c>
      <c r="H12" s="340"/>
      <c r="I12" s="340"/>
      <c r="J12" s="340"/>
      <c r="K12" s="340"/>
      <c r="L12" s="340"/>
      <c r="M12" s="340"/>
      <c r="N12" s="340"/>
      <c r="O12" s="340"/>
      <c r="P12" s="340"/>
      <c r="Q12" s="340"/>
      <c r="R12" s="340"/>
      <c r="S12" s="340"/>
      <c r="T12" s="340"/>
      <c r="U12" s="340"/>
      <c r="V12" s="340"/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  <c r="AI12" s="340"/>
      <c r="AJ12" s="340"/>
      <c r="AK12" s="340"/>
      <c r="AL12" s="340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4">
        <f>IF(入力!D20="","",入力!D20)</f>
        <v>1</v>
      </c>
      <c r="D15" s="284"/>
      <c r="E15" s="293" t="str">
        <f>IF(入力!F20="","",入力!F20)</f>
        <v>はら</v>
      </c>
      <c r="F15" s="282"/>
      <c r="G15" s="282"/>
      <c r="H15" s="282"/>
      <c r="I15" s="282"/>
      <c r="J15" s="282" t="str">
        <f>IF(入力!K20="","",入力!K20)</f>
        <v>ゆきの</v>
      </c>
      <c r="K15" s="282"/>
      <c r="L15" s="282"/>
      <c r="M15" s="282"/>
      <c r="N15" s="283"/>
      <c r="O15" s="284">
        <f>IF(入力!P20="","",入力!P20)</f>
        <v>2</v>
      </c>
      <c r="P15" s="284"/>
      <c r="Q15" s="280">
        <f>IF(入力!R20="","",入力!R20)</f>
        <v>157</v>
      </c>
      <c r="R15" s="281"/>
      <c r="S15" s="280" t="str">
        <f>IF(入力!T20="","",入力!T20)</f>
        <v>○</v>
      </c>
      <c r="T15" s="294"/>
      <c r="U15" s="194">
        <v>7</v>
      </c>
      <c r="V15" s="195"/>
      <c r="W15" s="284">
        <f>IF(入力!X20="","",入力!X20)</f>
        <v>7</v>
      </c>
      <c r="X15" s="284"/>
      <c r="Y15" s="293" t="str">
        <f>IF(入力!Z20="","",入力!Z20)</f>
        <v>たきざわ</v>
      </c>
      <c r="Z15" s="282"/>
      <c r="AA15" s="282"/>
      <c r="AB15" s="282"/>
      <c r="AC15" s="282"/>
      <c r="AD15" s="282" t="str">
        <f>IF(入力!AE20="","",入力!AE20)</f>
        <v>ゆいな</v>
      </c>
      <c r="AE15" s="282"/>
      <c r="AF15" s="282"/>
      <c r="AG15" s="282"/>
      <c r="AH15" s="283"/>
      <c r="AI15" s="284">
        <f>IF(入力!AJ20="","",入力!AJ20)</f>
        <v>2</v>
      </c>
      <c r="AJ15" s="284"/>
      <c r="AK15" s="280">
        <f>IF(入力!AL20="","",入力!AL20)</f>
        <v>157</v>
      </c>
      <c r="AL15" s="281"/>
      <c r="AM15" s="280" t="str">
        <f>IF(入力!AN20="","",入力!AN20)</f>
        <v>○</v>
      </c>
      <c r="AN15" s="294"/>
    </row>
    <row r="16" spans="1:40" ht="37.5" customHeight="1">
      <c r="A16" s="196"/>
      <c r="B16" s="197"/>
      <c r="C16" s="285"/>
      <c r="D16" s="285"/>
      <c r="E16" s="296" t="str">
        <f>IF(入力!F21="","",入力!F21)</f>
        <v>原</v>
      </c>
      <c r="F16" s="297"/>
      <c r="G16" s="297"/>
      <c r="H16" s="297"/>
      <c r="I16" s="297"/>
      <c r="J16" s="297" t="str">
        <f>IF(入力!K21="","",入力!K21)</f>
        <v>由季乃</v>
      </c>
      <c r="K16" s="297"/>
      <c r="L16" s="297"/>
      <c r="M16" s="297"/>
      <c r="N16" s="298"/>
      <c r="O16" s="285"/>
      <c r="P16" s="285"/>
      <c r="Q16" s="93"/>
      <c r="R16" s="131"/>
      <c r="S16" s="93"/>
      <c r="T16" s="295"/>
      <c r="U16" s="196"/>
      <c r="V16" s="197"/>
      <c r="W16" s="285"/>
      <c r="X16" s="285"/>
      <c r="Y16" s="296" t="str">
        <f>IF(入力!Z21="","",入力!Z21)</f>
        <v>滝澤</v>
      </c>
      <c r="Z16" s="297"/>
      <c r="AA16" s="297"/>
      <c r="AB16" s="297"/>
      <c r="AC16" s="297"/>
      <c r="AD16" s="297" t="str">
        <f>IF(入力!AE21="","",入力!AE21)</f>
        <v>結菜</v>
      </c>
      <c r="AE16" s="297"/>
      <c r="AF16" s="297"/>
      <c r="AG16" s="297"/>
      <c r="AH16" s="298"/>
      <c r="AI16" s="285"/>
      <c r="AJ16" s="285"/>
      <c r="AK16" s="93"/>
      <c r="AL16" s="131"/>
      <c r="AM16" s="93"/>
      <c r="AN16" s="295"/>
    </row>
    <row r="17" spans="1:40" ht="18.75" customHeight="1">
      <c r="A17" s="206">
        <v>2</v>
      </c>
      <c r="B17" s="207"/>
      <c r="C17" s="264">
        <f>IF(入力!D22="","",入力!D22)</f>
        <v>2</v>
      </c>
      <c r="D17" s="264"/>
      <c r="E17" s="267" t="str">
        <f>IF(入力!F22="","",入力!F22)</f>
        <v>ふくおか</v>
      </c>
      <c r="F17" s="268"/>
      <c r="G17" s="268"/>
      <c r="H17" s="268"/>
      <c r="I17" s="268"/>
      <c r="J17" s="268" t="str">
        <f>IF(入力!K22="","",入力!K22)</f>
        <v>さあや</v>
      </c>
      <c r="K17" s="268"/>
      <c r="L17" s="268"/>
      <c r="M17" s="268"/>
      <c r="N17" s="269"/>
      <c r="O17" s="264">
        <f>IF(入力!P22="","",入力!P22)</f>
        <v>2</v>
      </c>
      <c r="P17" s="264"/>
      <c r="Q17" s="262">
        <f>IF(入力!R22="","",入力!R22)</f>
        <v>151</v>
      </c>
      <c r="R17" s="106"/>
      <c r="S17" s="270" t="str">
        <f>IF(入力!T22="","",入力!T22)</f>
        <v>○</v>
      </c>
      <c r="T17" s="271"/>
      <c r="U17" s="206">
        <v>8</v>
      </c>
      <c r="V17" s="207"/>
      <c r="W17" s="264">
        <f>IF(入力!X22="","",入力!X22)</f>
        <v>8</v>
      </c>
      <c r="X17" s="264"/>
      <c r="Y17" s="267" t="str">
        <f>IF(入力!Z22="","",入力!Z22)</f>
        <v>あさずま</v>
      </c>
      <c r="Z17" s="268"/>
      <c r="AA17" s="268"/>
      <c r="AB17" s="268"/>
      <c r="AC17" s="268"/>
      <c r="AD17" s="268" t="str">
        <f>IF(入力!AE22="","",入力!AE22)</f>
        <v>ゆき</v>
      </c>
      <c r="AE17" s="268"/>
      <c r="AF17" s="268"/>
      <c r="AG17" s="268"/>
      <c r="AH17" s="269"/>
      <c r="AI17" s="264">
        <f>IF(入力!AJ22="","",入力!AJ22)</f>
        <v>1</v>
      </c>
      <c r="AJ17" s="264"/>
      <c r="AK17" s="262">
        <f>IF(入力!AL22="","",入力!AL22)</f>
        <v>162</v>
      </c>
      <c r="AL17" s="106"/>
      <c r="AM17" s="270" t="str">
        <f>IF(入力!AN22="","",入力!AN22)</f>
        <v>○</v>
      </c>
      <c r="AN17" s="271"/>
    </row>
    <row r="18" spans="1:40" ht="37.5" customHeight="1">
      <c r="A18" s="208"/>
      <c r="B18" s="209"/>
      <c r="C18" s="265"/>
      <c r="D18" s="265"/>
      <c r="E18" s="260" t="str">
        <f>IF(入力!F23="","",入力!F23)</f>
        <v>福岡</v>
      </c>
      <c r="F18" s="261"/>
      <c r="G18" s="261"/>
      <c r="H18" s="261"/>
      <c r="I18" s="261"/>
      <c r="J18" s="261" t="str">
        <f>IF(入力!K23="","",入力!K23)</f>
        <v>咲彩</v>
      </c>
      <c r="K18" s="261"/>
      <c r="L18" s="261"/>
      <c r="M18" s="261"/>
      <c r="N18" s="266"/>
      <c r="O18" s="265"/>
      <c r="P18" s="265"/>
      <c r="Q18" s="93"/>
      <c r="R18" s="131"/>
      <c r="S18" s="276"/>
      <c r="T18" s="277"/>
      <c r="U18" s="208"/>
      <c r="V18" s="209"/>
      <c r="W18" s="265"/>
      <c r="X18" s="265"/>
      <c r="Y18" s="260" t="str">
        <f>IF(入力!Z23="","",入力!Z23)</f>
        <v>朝妻</v>
      </c>
      <c r="Z18" s="261"/>
      <c r="AA18" s="261"/>
      <c r="AB18" s="261"/>
      <c r="AC18" s="261"/>
      <c r="AD18" s="261" t="str">
        <f>IF(入力!AE23="","",入力!AE23)</f>
        <v>有紀</v>
      </c>
      <c r="AE18" s="261"/>
      <c r="AF18" s="261"/>
      <c r="AG18" s="261"/>
      <c r="AH18" s="266"/>
      <c r="AI18" s="265"/>
      <c r="AJ18" s="265"/>
      <c r="AK18" s="93"/>
      <c r="AL18" s="131"/>
      <c r="AM18" s="276"/>
      <c r="AN18" s="277"/>
    </row>
    <row r="19" spans="1:40" ht="18.75" customHeight="1">
      <c r="A19" s="196">
        <v>3</v>
      </c>
      <c r="B19" s="197"/>
      <c r="C19" s="264">
        <f>IF(入力!D24="","",入力!D24)</f>
        <v>3</v>
      </c>
      <c r="D19" s="264"/>
      <c r="E19" s="267" t="str">
        <f>IF(入力!F24="","",入力!F24)</f>
        <v>もぎ</v>
      </c>
      <c r="F19" s="268"/>
      <c r="G19" s="268"/>
      <c r="H19" s="268"/>
      <c r="I19" s="268"/>
      <c r="J19" s="268" t="str">
        <f>IF(入力!K24="","",入力!K24)</f>
        <v>みさき</v>
      </c>
      <c r="K19" s="268"/>
      <c r="L19" s="268"/>
      <c r="M19" s="268"/>
      <c r="N19" s="269"/>
      <c r="O19" s="264">
        <f>IF(入力!P24="","",入力!P24)</f>
        <v>2</v>
      </c>
      <c r="P19" s="264"/>
      <c r="Q19" s="262">
        <f>IF(入力!R24="","",入力!R24)</f>
        <v>162</v>
      </c>
      <c r="R19" s="106"/>
      <c r="S19" s="270" t="str">
        <f>IF(入力!T24="","",入力!T24)</f>
        <v>○</v>
      </c>
      <c r="T19" s="271"/>
      <c r="U19" s="196">
        <v>9</v>
      </c>
      <c r="V19" s="197"/>
      <c r="W19" s="264">
        <f>IF(入力!X24="","",入力!X24)</f>
        <v>9</v>
      </c>
      <c r="X19" s="264"/>
      <c r="Y19" s="267" t="str">
        <f>IF(入力!Z24="","",入力!Z24)</f>
        <v>ももい</v>
      </c>
      <c r="Z19" s="268"/>
      <c r="AA19" s="268"/>
      <c r="AB19" s="268"/>
      <c r="AC19" s="268"/>
      <c r="AD19" s="268" t="str">
        <f>IF(入力!AE24="","",入力!AE24)</f>
        <v>はるな</v>
      </c>
      <c r="AE19" s="268"/>
      <c r="AF19" s="268"/>
      <c r="AG19" s="268"/>
      <c r="AH19" s="269"/>
      <c r="AI19" s="264">
        <f>IF(入力!AJ24="","",入力!AJ24)</f>
        <v>1</v>
      </c>
      <c r="AJ19" s="264"/>
      <c r="AK19" s="262">
        <f>IF(入力!AL24="","",入力!AL24)</f>
        <v>156</v>
      </c>
      <c r="AL19" s="106"/>
      <c r="AM19" s="270" t="str">
        <f>IF(入力!AN24="","",入力!AN24)</f>
        <v>○</v>
      </c>
      <c r="AN19" s="271"/>
    </row>
    <row r="20" spans="1:40" ht="37.5" customHeight="1">
      <c r="A20" s="196"/>
      <c r="B20" s="197"/>
      <c r="C20" s="265"/>
      <c r="D20" s="265"/>
      <c r="E20" s="260" t="str">
        <f>IF(入力!F25="","",入力!F25)</f>
        <v>茂木</v>
      </c>
      <c r="F20" s="261"/>
      <c r="G20" s="261"/>
      <c r="H20" s="261"/>
      <c r="I20" s="261"/>
      <c r="J20" s="261" t="str">
        <f>IF(入力!K25="","",入力!K25)</f>
        <v>美紗希</v>
      </c>
      <c r="K20" s="261"/>
      <c r="L20" s="261"/>
      <c r="M20" s="261"/>
      <c r="N20" s="266"/>
      <c r="O20" s="265"/>
      <c r="P20" s="265"/>
      <c r="Q20" s="93"/>
      <c r="R20" s="131"/>
      <c r="S20" s="276"/>
      <c r="T20" s="277"/>
      <c r="U20" s="196"/>
      <c r="V20" s="197"/>
      <c r="W20" s="265"/>
      <c r="X20" s="265"/>
      <c r="Y20" s="260" t="str">
        <f>IF(入力!Z25="","",入力!Z25)</f>
        <v>桃井</v>
      </c>
      <c r="Z20" s="261"/>
      <c r="AA20" s="261"/>
      <c r="AB20" s="261"/>
      <c r="AC20" s="261"/>
      <c r="AD20" s="261" t="str">
        <f>IF(入力!AE25="","",入力!AE25)</f>
        <v>陽菜</v>
      </c>
      <c r="AE20" s="261"/>
      <c r="AF20" s="261"/>
      <c r="AG20" s="261"/>
      <c r="AH20" s="266"/>
      <c r="AI20" s="265"/>
      <c r="AJ20" s="265"/>
      <c r="AK20" s="93"/>
      <c r="AL20" s="131"/>
      <c r="AM20" s="276"/>
      <c r="AN20" s="277"/>
    </row>
    <row r="21" spans="1:40" ht="18.75" customHeight="1">
      <c r="A21" s="206">
        <v>4</v>
      </c>
      <c r="B21" s="207"/>
      <c r="C21" s="264">
        <f>IF(入力!D26="","",入力!D26)</f>
        <v>4</v>
      </c>
      <c r="D21" s="264"/>
      <c r="E21" s="267" t="str">
        <f>IF(入力!F26="","",入力!F26)</f>
        <v>つのい</v>
      </c>
      <c r="F21" s="268"/>
      <c r="G21" s="268"/>
      <c r="H21" s="268"/>
      <c r="I21" s="268"/>
      <c r="J21" s="268" t="str">
        <f>IF(入力!K26="","",入力!K26)</f>
        <v>なな</v>
      </c>
      <c r="K21" s="268"/>
      <c r="L21" s="268"/>
      <c r="M21" s="268"/>
      <c r="N21" s="269"/>
      <c r="O21" s="264">
        <f>IF(入力!P26="","",入力!P26)</f>
        <v>2</v>
      </c>
      <c r="P21" s="264"/>
      <c r="Q21" s="262">
        <f>IF(入力!R26="","",入力!R26)</f>
        <v>161</v>
      </c>
      <c r="R21" s="106"/>
      <c r="S21" s="270" t="str">
        <f>IF(入力!T26="","",入力!T26)</f>
        <v>○</v>
      </c>
      <c r="T21" s="271"/>
      <c r="U21" s="206">
        <v>10</v>
      </c>
      <c r="V21" s="207"/>
      <c r="W21" s="264">
        <f>IF(入力!X26="","",入力!X26)</f>
        <v>10</v>
      </c>
      <c r="X21" s="264"/>
      <c r="Y21" s="267" t="str">
        <f>IF(入力!Z26="","",入力!Z26)</f>
        <v>さかもと</v>
      </c>
      <c r="Z21" s="268"/>
      <c r="AA21" s="268"/>
      <c r="AB21" s="268"/>
      <c r="AC21" s="268"/>
      <c r="AD21" s="268" t="str">
        <f>IF(入力!AE26="","",入力!AE26)</f>
        <v>みつき</v>
      </c>
      <c r="AE21" s="268"/>
      <c r="AF21" s="268"/>
      <c r="AG21" s="268"/>
      <c r="AH21" s="269"/>
      <c r="AI21" s="264">
        <f>IF(入力!AJ26="","",入力!AJ26)</f>
        <v>1</v>
      </c>
      <c r="AJ21" s="264"/>
      <c r="AK21" s="262">
        <f>IF(入力!AL26="","",入力!AL26)</f>
        <v>155</v>
      </c>
      <c r="AL21" s="106"/>
      <c r="AM21" s="270" t="str">
        <f>IF(入力!AN26="","",入力!AN26)</f>
        <v>○</v>
      </c>
      <c r="AN21" s="271"/>
    </row>
    <row r="22" spans="1:40" ht="37.5" customHeight="1">
      <c r="A22" s="208"/>
      <c r="B22" s="209"/>
      <c r="C22" s="265"/>
      <c r="D22" s="265"/>
      <c r="E22" s="260" t="str">
        <f>IF(入力!F27="","",入力!F27)</f>
        <v>角井</v>
      </c>
      <c r="F22" s="261"/>
      <c r="G22" s="261"/>
      <c r="H22" s="261"/>
      <c r="I22" s="261"/>
      <c r="J22" s="261" t="str">
        <f>IF(入力!K27="","",入力!K27)</f>
        <v>菜那</v>
      </c>
      <c r="K22" s="261"/>
      <c r="L22" s="261"/>
      <c r="M22" s="261"/>
      <c r="N22" s="266"/>
      <c r="O22" s="265"/>
      <c r="P22" s="265"/>
      <c r="Q22" s="93"/>
      <c r="R22" s="131"/>
      <c r="S22" s="276"/>
      <c r="T22" s="277"/>
      <c r="U22" s="208"/>
      <c r="V22" s="209"/>
      <c r="W22" s="265"/>
      <c r="X22" s="265"/>
      <c r="Y22" s="260" t="str">
        <f>IF(入力!Z27="","",入力!Z27)</f>
        <v>坂本</v>
      </c>
      <c r="Z22" s="261"/>
      <c r="AA22" s="261"/>
      <c r="AB22" s="261"/>
      <c r="AC22" s="261"/>
      <c r="AD22" s="261" t="str">
        <f>IF(入力!AE27="","",入力!AE27)</f>
        <v>翠月</v>
      </c>
      <c r="AE22" s="261"/>
      <c r="AF22" s="261"/>
      <c r="AG22" s="261"/>
      <c r="AH22" s="266"/>
      <c r="AI22" s="265"/>
      <c r="AJ22" s="265"/>
      <c r="AK22" s="93"/>
      <c r="AL22" s="131"/>
      <c r="AM22" s="276"/>
      <c r="AN22" s="277"/>
    </row>
    <row r="23" spans="1:40" ht="18.75" customHeight="1">
      <c r="A23" s="196">
        <v>5</v>
      </c>
      <c r="B23" s="197"/>
      <c r="C23" s="264">
        <f>IF(入力!D28="","",入力!D28)</f>
        <v>5</v>
      </c>
      <c r="D23" s="264"/>
      <c r="E23" s="267" t="str">
        <f>IF(入力!F28="","",入力!F28)</f>
        <v>きたがわ</v>
      </c>
      <c r="F23" s="268"/>
      <c r="G23" s="268"/>
      <c r="H23" s="268"/>
      <c r="I23" s="268"/>
      <c r="J23" s="268" t="str">
        <f>IF(入力!K28="","",入力!K28)</f>
        <v>すずか</v>
      </c>
      <c r="K23" s="268"/>
      <c r="L23" s="268"/>
      <c r="M23" s="268"/>
      <c r="N23" s="269"/>
      <c r="O23" s="264">
        <f>IF(入力!P28="","",入力!P28)</f>
        <v>2</v>
      </c>
      <c r="P23" s="264"/>
      <c r="Q23" s="262">
        <f>IF(入力!R28="","",入力!R28)</f>
        <v>148</v>
      </c>
      <c r="R23" s="106"/>
      <c r="S23" s="270" t="str">
        <f>IF(入力!T28="","",入力!T28)</f>
        <v>○</v>
      </c>
      <c r="T23" s="271"/>
      <c r="U23" s="225">
        <v>11</v>
      </c>
      <c r="V23" s="226"/>
      <c r="W23" s="264">
        <f>IF(入力!X28="","",入力!X28)</f>
        <v>11</v>
      </c>
      <c r="X23" s="264"/>
      <c r="Y23" s="267" t="str">
        <f>IF(入力!Z28="","",入力!Z28)</f>
        <v>いしづか</v>
      </c>
      <c r="Z23" s="268"/>
      <c r="AA23" s="268"/>
      <c r="AB23" s="268"/>
      <c r="AC23" s="268"/>
      <c r="AD23" s="268" t="str">
        <f>IF(入力!AE28="","",入力!AE28)</f>
        <v>つぐみ</v>
      </c>
      <c r="AE23" s="268"/>
      <c r="AF23" s="268"/>
      <c r="AG23" s="268"/>
      <c r="AH23" s="269"/>
      <c r="AI23" s="264">
        <f>IF(入力!AJ28="","",入力!AJ28)</f>
        <v>1</v>
      </c>
      <c r="AJ23" s="264"/>
      <c r="AK23" s="262">
        <f>IF(入力!AL28="","",入力!AL28)</f>
        <v>151</v>
      </c>
      <c r="AL23" s="106"/>
      <c r="AM23" s="270" t="str">
        <f>IF(入力!AN28="","",入力!AN28)</f>
        <v>○</v>
      </c>
      <c r="AN23" s="271"/>
    </row>
    <row r="24" spans="1:40" ht="37.5" customHeight="1">
      <c r="A24" s="196"/>
      <c r="B24" s="197"/>
      <c r="C24" s="265"/>
      <c r="D24" s="265"/>
      <c r="E24" s="260" t="str">
        <f>IF(入力!F29="","",入力!F29)</f>
        <v>北川</v>
      </c>
      <c r="F24" s="261"/>
      <c r="G24" s="261"/>
      <c r="H24" s="261"/>
      <c r="I24" s="261"/>
      <c r="J24" s="261" t="str">
        <f>IF(入力!K29="","",入力!K29)</f>
        <v>紗果</v>
      </c>
      <c r="K24" s="261"/>
      <c r="L24" s="261"/>
      <c r="M24" s="261"/>
      <c r="N24" s="266"/>
      <c r="O24" s="265"/>
      <c r="P24" s="265"/>
      <c r="Q24" s="93"/>
      <c r="R24" s="131"/>
      <c r="S24" s="276"/>
      <c r="T24" s="277"/>
      <c r="U24" s="225"/>
      <c r="V24" s="226"/>
      <c r="W24" s="265"/>
      <c r="X24" s="265"/>
      <c r="Y24" s="260" t="str">
        <f>IF(入力!Z29="","",入力!Z29)</f>
        <v>石塚</v>
      </c>
      <c r="Z24" s="261"/>
      <c r="AA24" s="261"/>
      <c r="AB24" s="261"/>
      <c r="AC24" s="261"/>
      <c r="AD24" s="261" t="str">
        <f>IF(入力!AE29="","",入力!AE29)</f>
        <v>亜美</v>
      </c>
      <c r="AE24" s="261"/>
      <c r="AF24" s="261"/>
      <c r="AG24" s="261"/>
      <c r="AH24" s="266"/>
      <c r="AI24" s="265"/>
      <c r="AJ24" s="265"/>
      <c r="AK24" s="93"/>
      <c r="AL24" s="131"/>
      <c r="AM24" s="276"/>
      <c r="AN24" s="277"/>
    </row>
    <row r="25" spans="1:40" ht="18.75" customHeight="1">
      <c r="A25" s="206">
        <v>6</v>
      </c>
      <c r="B25" s="207"/>
      <c r="C25" s="264">
        <f>IF(入力!D30="","",入力!D30)</f>
        <v>6</v>
      </c>
      <c r="D25" s="264"/>
      <c r="E25" s="267" t="str">
        <f>IF(入力!F30="","",入力!F30)</f>
        <v>こばやし</v>
      </c>
      <c r="F25" s="268"/>
      <c r="G25" s="268"/>
      <c r="H25" s="268"/>
      <c r="I25" s="268"/>
      <c r="J25" s="268" t="str">
        <f>IF(入力!K30="","",入力!K30)</f>
        <v>まい</v>
      </c>
      <c r="K25" s="268"/>
      <c r="L25" s="268"/>
      <c r="M25" s="268"/>
      <c r="N25" s="269"/>
      <c r="O25" s="264">
        <f>IF(入力!P30="","",入力!P30)</f>
        <v>2</v>
      </c>
      <c r="P25" s="264"/>
      <c r="Q25" s="262">
        <f>IF(入力!R30="","",入力!R30)</f>
        <v>150</v>
      </c>
      <c r="R25" s="106"/>
      <c r="S25" s="270" t="str">
        <f>IF(入力!T30="","",入力!T30)</f>
        <v>○</v>
      </c>
      <c r="T25" s="271"/>
      <c r="U25" s="225">
        <v>12</v>
      </c>
      <c r="V25" s="226"/>
      <c r="W25" s="264">
        <f>IF(入力!X30="","",入力!X30)</f>
        <v>12</v>
      </c>
      <c r="X25" s="264"/>
      <c r="Y25" s="267" t="str">
        <f>IF(入力!Z30="","",入力!Z30)</f>
        <v>おがた</v>
      </c>
      <c r="Z25" s="268"/>
      <c r="AA25" s="268"/>
      <c r="AB25" s="268"/>
      <c r="AC25" s="268"/>
      <c r="AD25" s="268" t="str">
        <f>IF(入力!AE30="","",入力!AE30)</f>
        <v>ちさ</v>
      </c>
      <c r="AE25" s="268"/>
      <c r="AF25" s="268"/>
      <c r="AG25" s="268"/>
      <c r="AH25" s="269"/>
      <c r="AI25" s="264">
        <f>IF(入力!AJ30="","",入力!AJ30)</f>
        <v>2</v>
      </c>
      <c r="AJ25" s="264"/>
      <c r="AK25" s="262">
        <f>IF(入力!AL30="","",入力!AL30)</f>
        <v>151</v>
      </c>
      <c r="AL25" s="106"/>
      <c r="AM25" s="270" t="str">
        <f>IF(入力!AN30="","",入力!AN30)</f>
        <v>○</v>
      </c>
      <c r="AN25" s="271"/>
    </row>
    <row r="26" spans="1:40" ht="37.5" customHeight="1" thickBot="1">
      <c r="A26" s="227"/>
      <c r="B26" s="228"/>
      <c r="C26" s="279"/>
      <c r="D26" s="279"/>
      <c r="E26" s="278" t="str">
        <f>IF(入力!F31="","",入力!F31)</f>
        <v>小林</v>
      </c>
      <c r="F26" s="274"/>
      <c r="G26" s="274"/>
      <c r="H26" s="274"/>
      <c r="I26" s="274"/>
      <c r="J26" s="274" t="str">
        <f>IF(入力!K31="","",入力!K31)</f>
        <v>舞</v>
      </c>
      <c r="K26" s="274"/>
      <c r="L26" s="274"/>
      <c r="M26" s="274"/>
      <c r="N26" s="275"/>
      <c r="O26" s="279"/>
      <c r="P26" s="279"/>
      <c r="Q26" s="263"/>
      <c r="R26" s="109"/>
      <c r="S26" s="272"/>
      <c r="T26" s="273"/>
      <c r="U26" s="235"/>
      <c r="V26" s="236"/>
      <c r="W26" s="279"/>
      <c r="X26" s="279"/>
      <c r="Y26" s="278" t="str">
        <f>IF(入力!Z31="","",入力!Z31)</f>
        <v>緒方</v>
      </c>
      <c r="Z26" s="274"/>
      <c r="AA26" s="274"/>
      <c r="AB26" s="274"/>
      <c r="AC26" s="274"/>
      <c r="AD26" s="274" t="str">
        <f>IF(入力!AE31="","",入力!AE31)</f>
        <v>千桜</v>
      </c>
      <c r="AE26" s="274"/>
      <c r="AF26" s="274"/>
      <c r="AG26" s="274"/>
      <c r="AH26" s="275"/>
      <c r="AI26" s="279"/>
      <c r="AJ26" s="279"/>
      <c r="AK26" s="263"/>
      <c r="AL26" s="109"/>
      <c r="AM26" s="272"/>
      <c r="AN26" s="273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1" t="s">
        <v>596</v>
      </c>
      <c r="B1" s="341"/>
      <c r="D1" s="54" t="s">
        <v>597</v>
      </c>
      <c r="E1" s="55" t="s">
        <v>598</v>
      </c>
      <c r="F1" s="56" t="s">
        <v>599</v>
      </c>
      <c r="G1" s="54" t="s">
        <v>597</v>
      </c>
      <c r="H1" s="55" t="s">
        <v>600</v>
      </c>
      <c r="I1" s="56" t="s">
        <v>601</v>
      </c>
      <c r="J1" s="54" t="s">
        <v>597</v>
      </c>
      <c r="K1" s="55" t="s">
        <v>600</v>
      </c>
      <c r="L1" s="56" t="s">
        <v>601</v>
      </c>
      <c r="M1" s="54" t="s">
        <v>597</v>
      </c>
      <c r="N1" s="55" t="s">
        <v>600</v>
      </c>
      <c r="O1" s="56" t="s">
        <v>601</v>
      </c>
      <c r="P1" s="54" t="s">
        <v>597</v>
      </c>
      <c r="Q1" s="55" t="s">
        <v>600</v>
      </c>
      <c r="R1" s="56" t="s">
        <v>601</v>
      </c>
      <c r="S1" s="54" t="s">
        <v>597</v>
      </c>
      <c r="T1" s="55" t="s">
        <v>600</v>
      </c>
      <c r="U1" s="56" t="s">
        <v>601</v>
      </c>
      <c r="V1" s="54" t="s">
        <v>597</v>
      </c>
      <c r="W1" s="55" t="s">
        <v>600</v>
      </c>
      <c r="X1" s="56" t="s">
        <v>601</v>
      </c>
      <c r="Y1" s="54" t="s">
        <v>597</v>
      </c>
      <c r="Z1" s="55" t="s">
        <v>600</v>
      </c>
      <c r="AA1" s="56" t="s">
        <v>601</v>
      </c>
      <c r="AB1" s="54" t="s">
        <v>597</v>
      </c>
      <c r="AC1" s="55" t="s">
        <v>600</v>
      </c>
      <c r="AD1" s="56" t="s">
        <v>601</v>
      </c>
      <c r="AE1" s="54" t="s">
        <v>597</v>
      </c>
      <c r="AF1" s="55" t="s">
        <v>600</v>
      </c>
      <c r="AG1" s="56" t="s">
        <v>601</v>
      </c>
      <c r="AH1" s="54" t="s">
        <v>597</v>
      </c>
      <c r="AI1" s="55" t="s">
        <v>600</v>
      </c>
      <c r="AJ1" s="56" t="s">
        <v>601</v>
      </c>
    </row>
    <row r="2" spans="1:41" ht="14.25" thickBot="1">
      <c r="A2" s="341"/>
      <c r="B2" s="341"/>
      <c r="C2" s="40"/>
      <c r="D2" s="41">
        <v>1</v>
      </c>
      <c r="E2" s="42" t="s">
        <v>602</v>
      </c>
      <c r="F2" s="43">
        <v>42443</v>
      </c>
      <c r="G2" s="41">
        <v>1.01</v>
      </c>
      <c r="H2" s="42" t="s">
        <v>664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2" t="s">
        <v>603</v>
      </c>
      <c r="B4" s="343"/>
      <c r="C4" s="343"/>
      <c r="D4" s="343"/>
      <c r="E4" s="343"/>
      <c r="F4" s="343"/>
      <c r="G4" s="344"/>
      <c r="H4" s="55" t="s">
        <v>604</v>
      </c>
      <c r="I4" s="55" t="s">
        <v>605</v>
      </c>
      <c r="J4" s="348" t="s">
        <v>606</v>
      </c>
      <c r="K4" s="343"/>
      <c r="L4" s="343"/>
      <c r="M4" s="343"/>
      <c r="N4" s="343"/>
      <c r="O4" s="343"/>
      <c r="P4" s="343"/>
      <c r="Q4" s="344"/>
    </row>
    <row r="5" spans="1:41" ht="72" customHeight="1" thickBot="1">
      <c r="A5" s="345" t="str">
        <f>入力!$B$1</f>
        <v>２０１７（平成２９）年度
神奈川県中学校バレーボール部活動普及・育成事業
（指導者研修会兼新人研修会）参加申込書</v>
      </c>
      <c r="B5" s="346"/>
      <c r="C5" s="346"/>
      <c r="D5" s="346"/>
      <c r="E5" s="346"/>
      <c r="F5" s="346"/>
      <c r="G5" s="347"/>
      <c r="H5" s="42"/>
      <c r="I5" s="42" t="str">
        <f>IF(入力!AH15="","",入力!AH15)</f>
        <v/>
      </c>
      <c r="J5" s="349"/>
      <c r="K5" s="350"/>
      <c r="L5" s="350"/>
      <c r="M5" s="350"/>
      <c r="N5" s="350"/>
      <c r="O5" s="350"/>
      <c r="P5" s="350"/>
      <c r="Q5" s="351"/>
    </row>
    <row r="6" spans="1:41">
      <c r="A6" s="54" t="s">
        <v>607</v>
      </c>
      <c r="B6" s="55" t="s">
        <v>608</v>
      </c>
      <c r="C6" s="55" t="s">
        <v>609</v>
      </c>
      <c r="D6" s="55" t="s">
        <v>610</v>
      </c>
      <c r="E6" s="55" t="s">
        <v>604</v>
      </c>
      <c r="F6" s="55" t="s">
        <v>611</v>
      </c>
      <c r="G6" s="55" t="s">
        <v>612</v>
      </c>
      <c r="H6" s="55" t="s">
        <v>665</v>
      </c>
      <c r="I6" s="55" t="s">
        <v>666</v>
      </c>
      <c r="J6" s="55" t="s">
        <v>667</v>
      </c>
      <c r="K6" s="55" t="s">
        <v>614</v>
      </c>
      <c r="L6" s="55" t="s">
        <v>615</v>
      </c>
      <c r="M6" s="55" t="s">
        <v>616</v>
      </c>
      <c r="N6" s="55" t="s">
        <v>617</v>
      </c>
      <c r="O6" s="55" t="s">
        <v>618</v>
      </c>
      <c r="P6" s="55" t="s">
        <v>619</v>
      </c>
      <c r="Q6" s="55" t="s">
        <v>620</v>
      </c>
      <c r="R6" s="55" t="s">
        <v>621</v>
      </c>
      <c r="S6" s="55" t="s">
        <v>622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2142</v>
      </c>
      <c r="B7" s="46" t="str">
        <f>入力!$F$3</f>
        <v>川崎市立白鳥中学校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0024</v>
      </c>
      <c r="H7" s="46"/>
      <c r="I7" s="46" t="str">
        <f>IF(入力!$L$5="","",入力!$L$5)</f>
        <v>神奈川県川崎市麻生区白鳥1-5-1</v>
      </c>
      <c r="J7" s="46"/>
      <c r="K7" s="57" t="str">
        <f>IF(入力!$AB$4="","",入力!$AB$4)</f>
        <v>044</v>
      </c>
      <c r="L7" s="57" t="str">
        <f>IF(入力!$AG$4="","",入力!$AG$4)</f>
        <v>988</v>
      </c>
      <c r="M7" s="57" t="str">
        <f>IF(入力!$AL$4="","",入力!$AL$4)</f>
        <v>9701</v>
      </c>
      <c r="N7" s="57" t="str">
        <f>IF(入力!$AB$6="","",入力!$AB$6)</f>
        <v>044</v>
      </c>
      <c r="O7" s="57" t="str">
        <f>IF(入力!$AG$6="","",入力!$AG$6)</f>
        <v>988</v>
      </c>
      <c r="P7" s="57" t="str">
        <f>IF(入力!$AL$6="","",入力!$AL$6)</f>
        <v>9736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623</v>
      </c>
      <c r="B15" s="55" t="s">
        <v>624</v>
      </c>
      <c r="C15" s="55" t="s">
        <v>625</v>
      </c>
      <c r="D15" s="55" t="s">
        <v>626</v>
      </c>
      <c r="E15" s="55" t="s">
        <v>627</v>
      </c>
      <c r="F15" s="55" t="s">
        <v>628</v>
      </c>
      <c r="G15" s="55" t="s">
        <v>629</v>
      </c>
      <c r="H15" s="55" t="s">
        <v>630</v>
      </c>
      <c r="I15" s="55" t="s">
        <v>631</v>
      </c>
      <c r="J15" s="55" t="s">
        <v>632</v>
      </c>
      <c r="K15" s="55" t="s">
        <v>633</v>
      </c>
      <c r="L15" s="55" t="s">
        <v>634</v>
      </c>
      <c r="M15" s="55" t="s">
        <v>635</v>
      </c>
      <c r="N15" s="55" t="s">
        <v>636</v>
      </c>
      <c r="O15" s="55" t="s">
        <v>637</v>
      </c>
      <c r="P15" s="55" t="s">
        <v>638</v>
      </c>
      <c r="Q15" s="55" t="s">
        <v>639</v>
      </c>
      <c r="R15" s="55" t="s">
        <v>611</v>
      </c>
      <c r="S15" s="55" t="s">
        <v>612</v>
      </c>
      <c r="T15" s="55" t="s">
        <v>613</v>
      </c>
      <c r="U15" s="55" t="s">
        <v>640</v>
      </c>
      <c r="V15" s="55" t="s">
        <v>641</v>
      </c>
      <c r="W15" s="55" t="s">
        <v>642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643</v>
      </c>
      <c r="C16" s="46" t="str">
        <f>IF(入力!$F$13="","",入力!$F$13)</f>
        <v>渡辺</v>
      </c>
      <c r="D16" s="46" t="str">
        <f>IF(入力!$L$13="","",入力!$L$13)</f>
        <v>正人</v>
      </c>
      <c r="E16" s="46" t="str">
        <f>IF(入力!$F$12="","",入力!$F$12)</f>
        <v>わたなべ</v>
      </c>
      <c r="F16" s="46" t="str">
        <f>IF(入力!$L$12="","",入力!$L$12)</f>
        <v>まさと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644</v>
      </c>
      <c r="C17" s="46" t="str">
        <f>IF(入力!$V$13="","",入力!$V$13)</f>
        <v>森</v>
      </c>
      <c r="D17" s="46" t="str">
        <f>IF(入力!$AB$13="","",入力!$AB$13)</f>
        <v>史江</v>
      </c>
      <c r="E17" s="46" t="str">
        <f>IF(入力!$V$12="","",入力!$V$12)</f>
        <v>もり</v>
      </c>
      <c r="F17" s="46" t="str">
        <f>IF(入力!$AB$12="","",入力!$AB$12)</f>
        <v>ふみえ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645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646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647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648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649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651</v>
      </c>
      <c r="C24" s="46" t="str">
        <f>IF(入力!$V$15="","",入力!$V$15)</f>
        <v>原</v>
      </c>
      <c r="D24" s="46" t="str">
        <f>IF(入力!$AB$15="","",入力!$AB$15)</f>
        <v>由季乃</v>
      </c>
      <c r="E24" s="46" t="str">
        <f>IF(入力!$V$14="","",入力!$V$14)</f>
        <v>はら</v>
      </c>
      <c r="F24" s="46" t="str">
        <f>IF(入力!$AB$14="","",入力!$AB$14)</f>
        <v>ゆきの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653</v>
      </c>
      <c r="B52" s="60" t="s">
        <v>654</v>
      </c>
      <c r="C52" s="55" t="s">
        <v>655</v>
      </c>
      <c r="D52" s="55" t="s">
        <v>656</v>
      </c>
      <c r="E52" s="55" t="s">
        <v>657</v>
      </c>
      <c r="F52" s="55" t="s">
        <v>658</v>
      </c>
      <c r="G52" s="55" t="s">
        <v>629</v>
      </c>
      <c r="H52" s="55" t="s">
        <v>659</v>
      </c>
      <c r="I52" s="55" t="s">
        <v>660</v>
      </c>
      <c r="J52" s="55" t="s">
        <v>661</v>
      </c>
      <c r="K52" s="55" t="s">
        <v>662</v>
      </c>
      <c r="L52" s="55" t="s">
        <v>663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原</v>
      </c>
      <c r="D53" s="46" t="str">
        <f>IF(入力!K21="","",入力!K21)</f>
        <v>由季乃</v>
      </c>
      <c r="E53" s="46" t="str">
        <f>IF(入力!F20="","",入力!F20)</f>
        <v>はら</v>
      </c>
      <c r="F53" s="46" t="str">
        <f>IF(入力!K20="","",入力!K20)</f>
        <v>ゆきの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福岡</v>
      </c>
      <c r="D54" s="46" t="str">
        <f>IF(入力!K23="","",入力!K23)</f>
        <v>咲彩</v>
      </c>
      <c r="E54" s="46" t="str">
        <f>IF(入力!F22="","",入力!F22)</f>
        <v>ふくおか</v>
      </c>
      <c r="F54" s="46" t="str">
        <f>IF(入力!K22="","",入力!K22)</f>
        <v>さあや</v>
      </c>
      <c r="G54" s="46"/>
      <c r="H54" s="46"/>
      <c r="I54" s="46">
        <f>IF(入力!P22="","",入力!P22)</f>
        <v>2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茂木</v>
      </c>
      <c r="D55" s="46" t="str">
        <f>IF(入力!K25="","",入力!K25)</f>
        <v>美紗希</v>
      </c>
      <c r="E55" s="46" t="str">
        <f>IF(入力!F24="","",入力!F24)</f>
        <v>もぎ</v>
      </c>
      <c r="F55" s="46" t="str">
        <f>IF(入力!K24="","",入力!K24)</f>
        <v>みさき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角井</v>
      </c>
      <c r="D56" s="46" t="str">
        <f>IF(入力!K27="","",入力!K27)</f>
        <v>菜那</v>
      </c>
      <c r="E56" s="46" t="str">
        <f>IF(入力!F26="","",入力!F26)</f>
        <v>つのい</v>
      </c>
      <c r="F56" s="46" t="str">
        <f>IF(入力!K26="","",入力!K26)</f>
        <v>なな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北川</v>
      </c>
      <c r="D57" s="46" t="str">
        <f>IF(入力!K29="","",入力!K29)</f>
        <v>紗果</v>
      </c>
      <c r="E57" s="46" t="str">
        <f>IF(入力!F28="","",入力!F28)</f>
        <v>きたがわ</v>
      </c>
      <c r="F57" s="46" t="str">
        <f>IF(入力!K28="","",入力!K28)</f>
        <v>すずか</v>
      </c>
      <c r="G57" s="46"/>
      <c r="H57" s="46"/>
      <c r="I57" s="46">
        <f>IF(入力!P28="","",入力!P28)</f>
        <v>2</v>
      </c>
      <c r="J57" s="46">
        <f>IF(入力!R28="","",入力!R28)</f>
        <v>148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小林</v>
      </c>
      <c r="D58" s="46" t="str">
        <f>IF(入力!K31="","",入力!K31)</f>
        <v>舞</v>
      </c>
      <c r="E58" s="46" t="str">
        <f>IF(入力!F30="","",入力!F30)</f>
        <v>こばやし</v>
      </c>
      <c r="F58" s="46" t="str">
        <f>IF(入力!K30="","",入力!K30)</f>
        <v>まい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滝澤</v>
      </c>
      <c r="D59" s="46" t="str">
        <f>IF(入力!AE21="","",入力!AE21)</f>
        <v>結菜</v>
      </c>
      <c r="E59" s="46" t="str">
        <f>IF(入力!Z20="","",入力!Z20)</f>
        <v>たきざわ</v>
      </c>
      <c r="F59" s="46" t="str">
        <f>IF(入力!AE20="","",入力!AE20)</f>
        <v>ゆいな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朝妻</v>
      </c>
      <c r="D60" s="46" t="str">
        <f>IF(入力!AE23="","",入力!AE23)</f>
        <v>有紀</v>
      </c>
      <c r="E60" s="46" t="str">
        <f>IF(入力!Z22="","",入力!Z22)</f>
        <v>あさずま</v>
      </c>
      <c r="F60" s="46" t="str">
        <f>IF(入力!AE22="","",入力!AE22)</f>
        <v>ゆき</v>
      </c>
      <c r="G60" s="46"/>
      <c r="H60" s="46"/>
      <c r="I60" s="46">
        <f>IF(入力!AJ22="","",入力!AJ22)</f>
        <v>1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桃井</v>
      </c>
      <c r="D61" s="46" t="str">
        <f>IF(入力!AE25="","",入力!AE25)</f>
        <v>陽菜</v>
      </c>
      <c r="E61" s="46" t="str">
        <f>IF(入力!Z24="","",入力!Z24)</f>
        <v>ももい</v>
      </c>
      <c r="F61" s="46" t="str">
        <f>IF(入力!AE24="","",入力!AE24)</f>
        <v>はるな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坂本</v>
      </c>
      <c r="D62" s="46" t="str">
        <f>IF(入力!AE27="","",入力!AE27)</f>
        <v>翠月</v>
      </c>
      <c r="E62" s="46" t="str">
        <f>IF(入力!Z26="","",入力!Z26)</f>
        <v>さかもと</v>
      </c>
      <c r="F62" s="46" t="str">
        <f>IF(入力!AE26="","",入力!AE26)</f>
        <v>みつき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石塚</v>
      </c>
      <c r="D63" s="46" t="str">
        <f>IF(入力!AE29="","",入力!AE29)</f>
        <v>亜美</v>
      </c>
      <c r="E63" s="46" t="str">
        <f>IF(入力!Z28="","",入力!Z28)</f>
        <v>いしづか</v>
      </c>
      <c r="F63" s="46" t="str">
        <f>IF(入力!AE28="","",入力!AE28)</f>
        <v>つぐみ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緒方</v>
      </c>
      <c r="D64" s="46" t="str">
        <f>IF(入力!AE31="","",入力!AE31)</f>
        <v>千桜</v>
      </c>
      <c r="E64" s="46" t="str">
        <f>IF(入力!Z30="","",入力!Z30)</f>
        <v>おがた</v>
      </c>
      <c r="F64" s="46" t="str">
        <f>IF(入力!AE30="","",入力!AE30)</f>
        <v>ちさ</v>
      </c>
      <c r="G64" s="46"/>
      <c r="H64" s="46"/>
      <c r="I64" s="46">
        <f>IF(入力!AJ30="","",入力!AJ30)</f>
        <v>2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2017-11-06T09:25:15Z</cp:lastPrinted>
  <dcterms:created xsi:type="dcterms:W3CDTF">2006-11-03T01:52:14Z</dcterms:created>
  <dcterms:modified xsi:type="dcterms:W3CDTF">2017-11-06T09:31:31Z</dcterms:modified>
</cp:coreProperties>
</file>