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yaj32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<sst xmlns="http://schemas.openxmlformats.org/spreadsheetml/2006/main" count="1450" uniqueCount="741">
  <si>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</si>
  <si>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</si>
  <si>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</si>
  <si>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</si>
  <si>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</si>
  <si>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</si>
  <si>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</si>
  <si>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</si>
  <si>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</si>
  <si>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</si>
  <si>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</si>
  <si>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</si>
  <si>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</si>
  <si>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</si>
  <si>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</si>
  <si>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</si>
  <si>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</si>
  <si>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</si>
  <si>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</si>
  <si>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</si>
  <si>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</si>
  <si>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</si>
  <si>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</si>
  <si>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</si>
  <si>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</si>
  <si>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</si>
  <si>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</si>
  <si>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</si>
  <si>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</si>
  <si>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</si>
  <si>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</si>
  <si>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</si>
  <si>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</si>
  <si>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</si>
  <si>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</si>
  <si>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</si>
  <si>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</si>
  <si>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</si>
  <si>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</si>
  <si>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</si>
  <si>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</si>
  <si>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</si>
  <si>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</si>
  <si>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</si>
  <si>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</si>
  <si>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</si>
  <si>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</si>
  <si>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</si>
  <si>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</si>
  <si>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</si>
  <si>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</si>
  <si>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</si>
  <si>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</si>
  <si>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</si>
  <si>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</si>
  <si>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</si>
  <si>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</si>
  <si>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</si>
  <si>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</si>
  <si>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</si>
  <si>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</si>
  <si>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</si>
  <si>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</si>
  <si>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</si>
  <si>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</si>
  <si>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</si>
  <si>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</si>
  <si>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</si>
  <si>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</si>
  <si>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</si>
  <si>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</si>
  <si>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</si>
  <si>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</si>
  <si>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</si>
  <si>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</si>
  <si>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</si>
  <si>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</si>
  <si>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</si>
  <si>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</si>
  <si>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</si>
  <si>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</si>
  <si>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</si>
  <si>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</si>
  <si>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</si>
  <si>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</si>
  <si>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</si>
  <si>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</si>
  <si>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</si>
  <si>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</si>
  <si>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</si>
  <si>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</si>
  <si>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</si>
  <si>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</si>
  <si>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</si>
  <si>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</si>
  <si>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</si>
  <si>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</si>
  <si>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</si>
  <si>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</si>
  <si>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</si>
  <si>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</si>
  <si>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</si>
  <si>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</si>
  <si>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</si>
  <si>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</si>
  <si>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</si>
  <si>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</si>
  <si>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</si>
  <si>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</si>
  <si>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</si>
  <si>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</si>
  <si>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</si>
  <si>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</si>
  <si>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</si>
  <si>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</si>
  <si>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</si>
  <si>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</si>
  <si>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</si>
  <si>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</si>
  <si>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</si>
  <si>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</si>
  <si>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</si>
  <si>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</si>
  <si>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</si>
  <si>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</si>
  <si>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</si>
  <si>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</si>
  <si>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</si>
  <si>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</si>
  <si>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</si>
  <si>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</si>
  <si>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</si>
  <si>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</si>
  <si>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</si>
  <si>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</si>
  <si>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</si>
  <si>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</si>
  <si>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</si>
  <si>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</si>
  <si>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</si>
  <si>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</si>
  <si>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</si>
  <si>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</si>
  <si>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</si>
  <si>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</si>
  <si>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</si>
  <si>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</si>
  <si>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</si>
  <si>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</si>
  <si>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</si>
  <si>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</si>
  <si>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</si>
  <si>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</si>
  <si>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</si>
  <si>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</si>
  <si>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</si>
  <si>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</si>
  <si>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</si>
  <si>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</si>
  <si>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</si>
  <si>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</si>
  <si>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</si>
  <si>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</si>
  <si>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</si>
  <si>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</si>
  <si>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</si>
  <si>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</si>
  <si>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</si>
  <si>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</si>
  <si>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</si>
  <si>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</si>
  <si>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</si>
  <si>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</si>
  <si>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</si>
  <si>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</si>
  <si>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</si>
  <si>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</si>
  <si>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</si>
  <si>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</si>
  <si>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</si>
  <si>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</si>
  <si>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</si>
  <si>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</si>
  <si>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</si>
  <si>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</si>
  <si>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</si>
  <si>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</si>
  <si>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</si>
  <si>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</si>
  <si>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</si>
  <si>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</si>
  <si>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</si>
  <si>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</si>
  <si>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</si>
  <si>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</si>
  <si>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</si>
  <si>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</si>
  <si>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</si>
  <si>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</si>
  <si>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</si>
  <si>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</si>
  <si>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</si>
  <si>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</si>
  <si>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</si>
  <si>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</si>
  <si>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</si>
  <si>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</si>
  <si>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</si>
  <si>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</si>
  <si>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</si>
  <si>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</si>
  <si>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</si>
  <si>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</si>
  <si>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</si>
  <si>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</si>
  <si>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</si>
  <si>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</si>
  <si>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</si>
  <si>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</si>
  <si>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</si>
  <si>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</si>
  <si>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</si>
  <si>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</si>
  <si>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</si>
  <si>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</si>
  <si>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</si>
  <si>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</si>
  <si>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</si>
  <si>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</si>
  <si>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</si>
  <si>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</si>
  <si>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</si>
  <si>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</si>
  <si>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</si>
  <si>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</si>
  <si>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</si>
  <si>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</si>
  <si>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</si>
  <si>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</si>
  <si>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</si>
  <si>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</si>
  <si>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</si>
  <si>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</si>
  <si>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</si>
  <si>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</si>
  <si>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</si>
  <si>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</si>
  <si>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</si>
  <si>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</si>
  <si>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</si>
  <si>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</si>
  <si>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</si>
  <si>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</si>
  <si>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</si>
  <si>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</si>
  <si>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</si>
  <si>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</si>
  <si>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</si>
  <si>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</si>
  <si>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</si>
  <si>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</si>
  <si>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</si>
  <si>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</si>
  <si>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</si>
  <si>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</si>
  <si>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</si>
  <si>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</si>
  <si>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</si>
  <si>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</si>
  <si>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</si>
  <si>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</si>
  <si>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</si>
  <si>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</si>
  <si>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</si>
  <si>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</si>
  <si>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</si>
  <si>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</si>
  <si>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</si>
  <si>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</si>
  <si>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</si>
  <si>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</si>
  <si>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</si>
  <si>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</si>
  <si>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</si>
  <si>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</si>
  <si>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</si>
  <si>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</si>
  <si>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</si>
  <si>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</si>
  <si>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</si>
  <si>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</si>
  <si>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</si>
  <si>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</si>
  <si>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</si>
  <si>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</si>
  <si>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</si>
  <si>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</si>
  <si>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</si>
  <si>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</si>
  <si>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</si>
  <si>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</si>
  <si>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</si>
  <si>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</si>
  <si>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</si>
  <si>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</si>
  <si>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</si>
  <si>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</si>
  <si>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</si>
  <si>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</si>
  <si>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</si>
  <si>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</si>
  <si>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</si>
  <si>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</si>
  <si>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</si>
  <si>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</si>
  <si>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</si>
  <si>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</si>
  <si>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</si>
  <si>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</si>
  <si>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</si>
  <si>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</si>
  <si>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</si>
  <si>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</si>
  <si>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</si>
  <si>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</si>
  <si>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</si>
  <si>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</si>
  <si>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</si>
  <si>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</si>
  <si>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</si>
  <si>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</si>
  <si>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</si>
  <si>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</si>
  <si>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</si>
  <si>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</si>
  <si>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</si>
  <si>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</si>
  <si>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</si>
  <si>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</si>
  <si>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</si>
  <si>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</si>
  <si>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</si>
  <si>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</si>
  <si>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</si>
  <si>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</si>
  <si>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</si>
  <si>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</si>
  <si>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</si>
  <si>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</si>
  <si>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</si>
  <si>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</si>
  <si>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</si>
  <si>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</si>
  <si>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</si>
  <si>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</si>
  <si>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</si>
  <si>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</si>
  <si>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</si>
  <si>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</si>
  <si>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</si>
  <si>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</si>
  <si>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</si>
  <si>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</si>
  <si>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</si>
  <si>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</si>
  <si>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</si>
  <si>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</si>
  <si>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</si>
  <si>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</si>
  <si>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</si>
  <si>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</si>
  <si>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</si>
  <si>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</si>
  <si>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</si>
  <si>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</si>
  <si>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</si>
  <si>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</si>
  <si>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</si>
  <si>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</si>
  <si>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</si>
  <si>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</si>
  <si>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</si>
  <si>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</si>
  <si>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</si>
  <si>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</si>
  <si>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</si>
  <si>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</si>
  <si>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</si>
  <si>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</si>
  <si>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</si>
  <si>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</si>
  <si>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</si>
  <si>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</si>
  <si>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</si>
  <si>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</si>
  <si>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</si>
  <si>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</si>
  <si>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</si>
  <si>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</si>
  <si>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</si>
  <si>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</si>
  <si>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</si>
  <si>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</si>
  <si>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</si>
  <si>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</si>
  <si>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</si>
  <si>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</si>
  <si>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</si>
  <si>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</si>
  <si>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</si>
  <si>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</si>
  <si>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</si>
  <si>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</si>
  <si>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</si>
  <si>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</si>
  <si>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</si>
  <si>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</si>
  <si>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</si>
  <si>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</si>
  <si>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</si>
  <si>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</si>
  <si>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</si>
  <si>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</si>
  <si>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</si>
  <si>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</si>
  <si>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</si>
  <si>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</si>
  <si>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</si>
  <si>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</si>
  <si>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</si>
  <si>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</si>
  <si>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</si>
  <si>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</si>
  <si>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</si>
  <si>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</si>
  <si>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</si>
  <si>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</si>
  <si>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</si>
  <si>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</si>
  <si>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</si>
  <si>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</si>
  <si>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</si>
  <si>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</si>
  <si>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</si>
  <si>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</si>
  <si>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</si>
  <si>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</si>
  <si>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</si>
  <si>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</si>
  <si>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</si>
  <si>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</si>
  <si>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</si>
  <si>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</si>
  <si>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</si>
  <si>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</si>
  <si>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</si>
  <si>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</si>
  <si>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</si>
  <si>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</si>
  <si>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</si>
  <si>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</si>
  <si>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</si>
  <si>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</si>
  <si>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</si>
  <si>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</si>
  <si>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</si>
  <si>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</si>
  <si>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</si>
  <si>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</si>
  <si>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</si>
  <si>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</si>
  <si>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</si>
  <si>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</si>
  <si>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</si>
  <si>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</si>
  <si>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</si>
  <si>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</si>
  <si>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</si>
  <si>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</si>
  <si>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</si>
  <si>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</si>
  <si>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</si>
  <si>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</si>
  <si>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</si>
  <si>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</si>
  <si>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</si>
  <si>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</si>
  <si>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</si>
  <si>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</si>
  <si>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</si>
  <si>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</si>
  <si>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</si>
  <si>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</si>
  <si>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</si>
  <si>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</si>
  <si>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</si>
  <si>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</si>
  <si>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</si>
  <si>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</si>
  <si>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</si>
  <si>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</si>
  <si>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</si>
  <si>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</si>
  <si>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</si>
  <si>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</si>
  <si>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</si>
  <si>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</si>
  <si>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</si>
  <si>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</si>
  <si>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</si>
  <si>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</si>
  <si>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</si>
  <si>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</si>
  <si>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</si>
  <si>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</si>
  <si>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</si>
  <si>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</si>
  <si>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</si>
  <si>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</si>
  <si>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</si>
  <si>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</si>
  <si>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</si>
  <si>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</si>
  <si>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</si>
  <si>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</si>
  <si>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</si>
  <si>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</si>
  <si>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</si>
  <si>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</si>
  <si>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</si>
  <si>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</si>
  <si>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</si>
  <si>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</si>
  <si>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</si>
  <si>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</si>
  <si>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</si>
  <si>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</si>
  <si>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</si>
  <si>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</si>
  <si>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</si>
  <si>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</si>
  <si>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</si>
  <si>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</si>
  <si>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</si>
  <si>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</si>
  <si>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</si>
  <si>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</si>
  <si>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</si>
  <si>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</si>
  <si>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</si>
  <si>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</si>
  <si>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</si>
  <si>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</si>
  <si>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</si>
  <si>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</si>
  <si>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</si>
  <si>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</si>
  <si>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</si>
  <si>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</si>
  <si>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</si>
  <si>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</si>
  <si>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</si>
  <si>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</si>
  <si>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</si>
  <si>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</si>
  <si>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</si>
  <si>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</si>
  <si>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</si>
  <si>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</si>
  <si>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</si>
  <si>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</si>
  <si>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</si>
  <si>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</si>
  <si>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</si>
  <si>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</si>
  <si>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</si>
  <si>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</si>
  <si>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</si>
  <si>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</si>
  <si>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</si>
  <si>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</si>
  <si>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</si>
  <si>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</si>
  <si>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</si>
  <si>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</si>
  <si>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</si>
  <si>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</si>
  <si>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</si>
  <si>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</si>
  <si>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</si>
  <si>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</si>
  <si>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</si>
  <si>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</si>
  <si>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</si>
  <si>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</si>
  <si>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</si>
  <si>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</si>
  <si>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</si>
  <si>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</si>
  <si>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</si>
  <si>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</si>
  <si>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</si>
  <si>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</si>
  <si>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</si>
  <si>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</si>
  <si>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</si>
  <si>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</si>
  <si>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</si>
  <si>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</si>
  <si>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</si>
  <si>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</si>
  <si>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</si>
  <si>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</si>
  <si>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</si>
  <si>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</si>
  <si>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</si>
  <si>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</si>
  <si>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</si>
  <si>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</si>
  <si>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</si>
  <si>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</si>
  <si>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</si>
  <si>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</si>
  <si>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</si>
  <si>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</si>
  <si>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</si>
  <si>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</si>
  <si>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</si>
  <si>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</si>
  <si>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</si>
  <si>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</si>
  <si>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</si>
  <si>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</si>
  <si>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</si>
  <si>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</si>
  <si>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</si>
  <si>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</si>
  <si>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</si>
  <si>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</si>
  <si>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</si>
  <si>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</si>
  <si>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</si>
  <si>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</si>
  <si>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</si>
  <si>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</si>
  <si>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</si>
  <si>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</si>
  <si>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</si>
  <si>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</si>
  <si>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</si>
  <si>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</si>
  <si>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</si>
  <si>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</si>
  <si>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</si>
  <si>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</si>
  <si>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</si>
  <si>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</si>
  <si>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</si>
  <si>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</si>
  <si>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</si>
  <si>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</si>
  <si>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</si>
  <si>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</si>
  <si>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</si>
  <si>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</si>
  <si>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</si>
  <si>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</si>
  <si>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</si>
  <si>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</si>
  <si>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</si>
  <si>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</si>
  <si>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</si>
  <si>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</si>
  <si>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</si>
  <si>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</si>
  <si>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</si>
  <si>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</si>
  <si>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</si>
  <si>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</si>
  <si>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</si>
  <si>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</si>
  <si>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</si>
  <si>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</si>
  <si>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</si>
  <si>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</si>
  <si>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</si>
  <si>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</si>
  <si>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785</t>
    <phoneticPr fontId="2"/>
  </si>
  <si>
    <t>0239</t>
    <phoneticPr fontId="2"/>
  </si>
  <si>
    <t>787</t>
    <phoneticPr fontId="2"/>
  </si>
  <si>
    <t>0305</t>
    <phoneticPr fontId="2"/>
  </si>
  <si>
    <t>252</t>
    <phoneticPr fontId="2"/>
  </si>
  <si>
    <t>0155</t>
    <phoneticPr fontId="2"/>
  </si>
  <si>
    <t>神奈川県相模原市緑区鳥屋１３３９</t>
    <rPh sb="0" eb="8">
      <t>カナガワケンサガミハラシ</t>
    </rPh>
    <rPh sb="8" eb="10">
      <t>ミドリク</t>
    </rPh>
    <rPh sb="10" eb="12">
      <t>トヤ</t>
    </rPh>
    <phoneticPr fontId="2"/>
  </si>
  <si>
    <t>042</t>
    <phoneticPr fontId="2"/>
  </si>
  <si>
    <t>787</t>
    <phoneticPr fontId="2"/>
  </si>
  <si>
    <t>0014</t>
    <phoneticPr fontId="2"/>
  </si>
  <si>
    <t>0041</t>
    <phoneticPr fontId="2"/>
  </si>
  <si>
    <t>252</t>
    <phoneticPr fontId="2"/>
  </si>
  <si>
    <t>0131</t>
    <phoneticPr fontId="2"/>
  </si>
  <si>
    <t>神奈川県相模原市緑区青野原１２３９</t>
    <rPh sb="0" eb="10">
      <t>カナガワケンサガミハラシミドリク</t>
    </rPh>
    <rPh sb="10" eb="13">
      <t>アオノハラ</t>
    </rPh>
    <phoneticPr fontId="2"/>
  </si>
  <si>
    <t>廣瀬</t>
    <rPh sb="0" eb="2">
      <t>ヒロセ</t>
    </rPh>
    <phoneticPr fontId="2"/>
  </si>
  <si>
    <t>孝史</t>
    <rPh sb="0" eb="2">
      <t>タカシシ</t>
    </rPh>
    <phoneticPr fontId="2"/>
  </si>
  <si>
    <t>田崎</t>
    <rPh sb="0" eb="2">
      <t>タザキ</t>
    </rPh>
    <phoneticPr fontId="2"/>
  </si>
  <si>
    <t>惇</t>
    <rPh sb="0" eb="1">
      <t>ジュン</t>
    </rPh>
    <phoneticPr fontId="2"/>
  </si>
  <si>
    <t>ひろせ</t>
    <phoneticPr fontId="2"/>
  </si>
  <si>
    <t>たかし</t>
    <phoneticPr fontId="2"/>
  </si>
  <si>
    <t>たざき</t>
    <phoneticPr fontId="2"/>
  </si>
  <si>
    <t>じゅん</t>
    <phoneticPr fontId="2"/>
  </si>
  <si>
    <t>栗原</t>
    <rPh sb="0" eb="2">
      <t>クリハラ</t>
    </rPh>
    <phoneticPr fontId="2"/>
  </si>
  <si>
    <t>百椛</t>
    <rPh sb="0" eb="1">
      <t>ヒャク</t>
    </rPh>
    <rPh sb="1" eb="2">
      <t>カバ</t>
    </rPh>
    <phoneticPr fontId="2"/>
  </si>
  <si>
    <t>くりはら</t>
    <phoneticPr fontId="2"/>
  </si>
  <si>
    <t>ももか</t>
    <phoneticPr fontId="2"/>
  </si>
  <si>
    <t>伊藤</t>
    <rPh sb="0" eb="2">
      <t>イトウ</t>
    </rPh>
    <phoneticPr fontId="2"/>
  </si>
  <si>
    <t>紗奈</t>
    <rPh sb="0" eb="2">
      <t>サナ</t>
    </rPh>
    <phoneticPr fontId="2"/>
  </si>
  <si>
    <t>新井</t>
    <rPh sb="0" eb="2">
      <t>アライ</t>
    </rPh>
    <phoneticPr fontId="2"/>
  </si>
  <si>
    <t>千咲</t>
    <rPh sb="0" eb="2">
      <t>チサキ</t>
    </rPh>
    <phoneticPr fontId="2"/>
  </si>
  <si>
    <t>植松</t>
    <rPh sb="0" eb="2">
      <t>ウエマツ</t>
    </rPh>
    <phoneticPr fontId="2"/>
  </si>
  <si>
    <t>未羽</t>
    <rPh sb="0" eb="2">
      <t>ミウ</t>
    </rPh>
    <phoneticPr fontId="2"/>
  </si>
  <si>
    <t>髙橋</t>
    <rPh sb="0" eb="2">
      <t>タカハシ</t>
    </rPh>
    <phoneticPr fontId="2"/>
  </si>
  <si>
    <t>美月</t>
    <rPh sb="0" eb="2">
      <t>ミヅキ</t>
    </rPh>
    <phoneticPr fontId="2"/>
  </si>
  <si>
    <t>小俣</t>
    <rPh sb="0" eb="2">
      <t>オマタ</t>
    </rPh>
    <phoneticPr fontId="2"/>
  </si>
  <si>
    <t>美悠里</t>
    <rPh sb="0" eb="3">
      <t>ミユリ</t>
    </rPh>
    <phoneticPr fontId="2"/>
  </si>
  <si>
    <t>杉本</t>
    <rPh sb="0" eb="2">
      <t>スギモト</t>
    </rPh>
    <phoneticPr fontId="2"/>
  </si>
  <si>
    <t>李実</t>
    <rPh sb="0" eb="2">
      <t>リミ</t>
    </rPh>
    <phoneticPr fontId="2"/>
  </si>
  <si>
    <t>村松</t>
    <rPh sb="0" eb="2">
      <t>ムラマツ</t>
    </rPh>
    <phoneticPr fontId="2"/>
  </si>
  <si>
    <t>よつば</t>
    <phoneticPr fontId="2"/>
  </si>
  <si>
    <t>くりはら</t>
    <phoneticPr fontId="2"/>
  </si>
  <si>
    <t>いとう</t>
    <phoneticPr fontId="2"/>
  </si>
  <si>
    <t>さな</t>
    <phoneticPr fontId="2"/>
  </si>
  <si>
    <t>すぎもと</t>
    <phoneticPr fontId="2"/>
  </si>
  <si>
    <t>りみ</t>
    <phoneticPr fontId="2"/>
  </si>
  <si>
    <t>むらまつ</t>
    <phoneticPr fontId="2"/>
  </si>
  <si>
    <t>あらい</t>
    <phoneticPr fontId="2"/>
  </si>
  <si>
    <t>うえまつ</t>
    <phoneticPr fontId="2"/>
  </si>
  <si>
    <t>たかはし</t>
    <phoneticPr fontId="2"/>
  </si>
  <si>
    <t>おまた</t>
    <phoneticPr fontId="2"/>
  </si>
  <si>
    <t>みゆり</t>
    <phoneticPr fontId="2"/>
  </si>
  <si>
    <t>みづき</t>
    <phoneticPr fontId="2"/>
  </si>
  <si>
    <t>ちさき</t>
    <phoneticPr fontId="2"/>
  </si>
  <si>
    <t>みはね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</si>
</sst>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3110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相模原市立鳥屋中学校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>
        <v>2</v>
      </c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>
        <v>3103</v>
      </c>
      <c r="T7" s="83"/>
      <c r="U7" s="83"/>
      <c r="V7" s="83"/>
      <c r="W7" s="83"/>
      <c r="X7" s="83"/>
      <c r="Y7" s="84"/>
      <c r="Z7" s="86" t="str">
        <f>IF(S7="","",VLOOKUP(S7,チーム番号!A2:E501,2,FALSE))</f>
        <v>相模原</v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>相模原市立青野原中学校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 t="s">
        <v>694</v>
      </c>
      <c r="AC9" s="95"/>
      <c r="AD9" s="95"/>
      <c r="AE9" s="95"/>
      <c r="AF9" s="4" t="s">
        <v>587</v>
      </c>
      <c r="AG9" s="95" t="s">
        <v>695</v>
      </c>
      <c r="AH9" s="95"/>
      <c r="AI9" s="95"/>
      <c r="AJ9" s="95"/>
      <c r="AK9" s="4" t="s">
        <v>587</v>
      </c>
      <c r="AL9" s="95" t="s">
        <v>696</v>
      </c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 t="s">
        <v>700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 t="s">
        <v>698</v>
      </c>
      <c r="G11" s="267"/>
      <c r="H11" s="48" t="s">
        <v>592</v>
      </c>
      <c r="I11" s="268" t="s">
        <v>699</v>
      </c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 t="s">
        <v>686</v>
      </c>
      <c r="AC11" s="271"/>
      <c r="AD11" s="271"/>
      <c r="AE11" s="271"/>
      <c r="AF11" s="49" t="s">
        <v>587</v>
      </c>
      <c r="AG11" s="271" t="s">
        <v>695</v>
      </c>
      <c r="AH11" s="271"/>
      <c r="AI11" s="271"/>
      <c r="AJ11" s="271"/>
      <c r="AK11" s="49" t="s">
        <v>587</v>
      </c>
      <c r="AL11" s="271" t="s">
        <v>697</v>
      </c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705</v>
      </c>
      <c r="G12" s="277"/>
      <c r="H12" s="277"/>
      <c r="I12" s="277"/>
      <c r="J12" s="277"/>
      <c r="K12" s="277" t="s">
        <v>706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707</v>
      </c>
      <c r="AA12" s="277"/>
      <c r="AB12" s="277"/>
      <c r="AC12" s="277"/>
      <c r="AD12" s="277"/>
      <c r="AE12" s="277" t="s">
        <v>708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701</v>
      </c>
      <c r="G13" s="264"/>
      <c r="H13" s="264"/>
      <c r="I13" s="264"/>
      <c r="J13" s="289"/>
      <c r="K13" s="264" t="s">
        <v>702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703</v>
      </c>
      <c r="AA13" s="264"/>
      <c r="AB13" s="264"/>
      <c r="AC13" s="264"/>
      <c r="AD13" s="289"/>
      <c r="AE13" s="264" t="s">
        <v>704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711</v>
      </c>
      <c r="AA15" s="277"/>
      <c r="AB15" s="277"/>
      <c r="AC15" s="277"/>
      <c r="AD15" s="277"/>
      <c r="AE15" s="277" t="s">
        <v>712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>
        <v>8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727</v>
      </c>
      <c r="G22" s="194"/>
      <c r="H22" s="194"/>
      <c r="I22" s="194"/>
      <c r="J22" s="194"/>
      <c r="K22" s="194" t="s">
        <v>712</v>
      </c>
      <c r="L22" s="194"/>
      <c r="M22" s="194"/>
      <c r="N22" s="194"/>
      <c r="O22" s="195"/>
      <c r="P22" s="191">
        <v>2</v>
      </c>
      <c r="Q22" s="191"/>
      <c r="R22" s="196">
        <v>162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730</v>
      </c>
      <c r="AA22" s="194"/>
      <c r="AB22" s="194"/>
      <c r="AC22" s="194"/>
      <c r="AD22" s="194"/>
      <c r="AE22" s="194" t="s">
        <v>731</v>
      </c>
      <c r="AF22" s="194"/>
      <c r="AG22" s="194"/>
      <c r="AH22" s="194"/>
      <c r="AI22" s="195"/>
      <c r="AJ22" s="191">
        <v>2</v>
      </c>
      <c r="AK22" s="191"/>
      <c r="AL22" s="196">
        <v>149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723</v>
      </c>
      <c r="AA23" s="209"/>
      <c r="AB23" s="209"/>
      <c r="AC23" s="209"/>
      <c r="AD23" s="209"/>
      <c r="AE23" s="209" t="s">
        <v>724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728</v>
      </c>
      <c r="G24" s="162"/>
      <c r="H24" s="162"/>
      <c r="I24" s="162"/>
      <c r="J24" s="162"/>
      <c r="K24" s="162" t="s">
        <v>729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732</v>
      </c>
      <c r="AA24" s="162"/>
      <c r="AB24" s="162"/>
      <c r="AC24" s="162"/>
      <c r="AD24" s="162"/>
      <c r="AE24" s="162"/>
      <c r="AF24" s="162"/>
      <c r="AG24" s="162"/>
      <c r="AH24" s="162"/>
      <c r="AI24" s="163"/>
      <c r="AJ24" s="203">
        <v>2</v>
      </c>
      <c r="AK24" s="203"/>
      <c r="AL24" s="205">
        <v>148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725</v>
      </c>
      <c r="AA25" s="216"/>
      <c r="AB25" s="216"/>
      <c r="AC25" s="216"/>
      <c r="AD25" s="216"/>
      <c r="AE25" s="216" t="s">
        <v>726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733</v>
      </c>
      <c r="G26" s="162"/>
      <c r="H26" s="162"/>
      <c r="I26" s="162"/>
      <c r="J26" s="162"/>
      <c r="K26" s="162" t="s">
        <v>739</v>
      </c>
      <c r="L26" s="162"/>
      <c r="M26" s="162"/>
      <c r="N26" s="162"/>
      <c r="O26" s="163"/>
      <c r="P26" s="203">
        <v>2</v>
      </c>
      <c r="Q26" s="203"/>
      <c r="R26" s="205">
        <v>155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715</v>
      </c>
      <c r="G27" s="216"/>
      <c r="H27" s="216"/>
      <c r="I27" s="216"/>
      <c r="J27" s="216"/>
      <c r="K27" s="216" t="s">
        <v>716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734</v>
      </c>
      <c r="G28" s="162"/>
      <c r="H28" s="162"/>
      <c r="I28" s="162"/>
      <c r="J28" s="162"/>
      <c r="K28" s="162" t="s">
        <v>740</v>
      </c>
      <c r="L28" s="162"/>
      <c r="M28" s="162"/>
      <c r="N28" s="162"/>
      <c r="O28" s="163"/>
      <c r="P28" s="203">
        <v>2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717</v>
      </c>
      <c r="G29" s="216"/>
      <c r="H29" s="216"/>
      <c r="I29" s="216"/>
      <c r="J29" s="216"/>
      <c r="K29" s="216" t="s">
        <v>718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735</v>
      </c>
      <c r="G30" s="162"/>
      <c r="H30" s="162"/>
      <c r="I30" s="162"/>
      <c r="J30" s="162"/>
      <c r="K30" s="162" t="s">
        <v>738</v>
      </c>
      <c r="L30" s="162"/>
      <c r="M30" s="162"/>
      <c r="N30" s="162"/>
      <c r="O30" s="163"/>
      <c r="P30" s="203">
        <v>1</v>
      </c>
      <c r="Q30" s="203"/>
      <c r="R30" s="205">
        <v>157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736</v>
      </c>
      <c r="G32" s="162"/>
      <c r="H32" s="162"/>
      <c r="I32" s="162"/>
      <c r="J32" s="162"/>
      <c r="K32" s="162" t="s">
        <v>737</v>
      </c>
      <c r="L32" s="162"/>
      <c r="M32" s="162"/>
      <c r="N32" s="162"/>
      <c r="O32" s="163"/>
      <c r="P32" s="203">
        <v>1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>
        <v>1</v>
      </c>
      <c r="H36" s="235"/>
      <c r="I36" s="235"/>
      <c r="J36" s="235">
        <v>3</v>
      </c>
      <c r="K36" s="235"/>
      <c r="L36" s="235"/>
      <c r="M36" s="235">
        <v>5</v>
      </c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>
        <v>2</v>
      </c>
      <c r="AB36" s="235"/>
      <c r="AC36" s="235"/>
      <c r="AD36" s="235">
        <v>4</v>
      </c>
      <c r="AE36" s="235"/>
      <c r="AF36" s="235"/>
      <c r="AG36" s="235">
        <v>6</v>
      </c>
      <c r="AH36" s="235"/>
      <c r="AI36" s="235"/>
      <c r="AJ36" s="235">
        <v>7</v>
      </c>
      <c r="AK36" s="235"/>
      <c r="AL36" s="235"/>
      <c r="AM36" s="235">
        <v>8</v>
      </c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3110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相模原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相模原市立鳥屋中学校　　相模原市立青野原中学校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ひろせ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廣瀬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くりはら</v>
      </c>
      <c r="F15" s="322"/>
      <c r="G15" s="322"/>
      <c r="H15" s="322"/>
      <c r="I15" s="322"/>
      <c r="J15" s="322" t="str">
        <f>IF(入力!K22="","",入力!K22)</f>
        <v>ももか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すぎもと</v>
      </c>
      <c r="Z15" s="322"/>
      <c r="AA15" s="322"/>
      <c r="AB15" s="322"/>
      <c r="AC15" s="322"/>
      <c r="AD15" s="322" t="str">
        <f>IF(入力!AE22="","",入力!AE22)</f>
        <v>りみ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149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栗原</v>
      </c>
      <c r="F16" s="337"/>
      <c r="G16" s="337"/>
      <c r="H16" s="337"/>
      <c r="I16" s="337"/>
      <c r="J16" s="337" t="str">
        <f>IF(入力!K23="","",入力!K23)</f>
        <v>百椛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杉本</v>
      </c>
      <c r="Z16" s="337"/>
      <c r="AA16" s="337"/>
      <c r="AB16" s="337"/>
      <c r="AC16" s="337"/>
      <c r="AD16" s="337" t="str">
        <f>IF(入力!AE23="","",入力!AE23)</f>
        <v>李実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いとう</v>
      </c>
      <c r="F17" s="308"/>
      <c r="G17" s="308"/>
      <c r="H17" s="308"/>
      <c r="I17" s="308"/>
      <c r="J17" s="308" t="str">
        <f>IF(入力!K24="","",入力!K24)</f>
        <v>さな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むらまつ</v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148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伊藤</v>
      </c>
      <c r="F18" s="301"/>
      <c r="G18" s="301"/>
      <c r="H18" s="301"/>
      <c r="I18" s="301"/>
      <c r="J18" s="301" t="str">
        <f>IF(入力!K25="","",入力!K25)</f>
        <v>紗奈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村松</v>
      </c>
      <c r="Z18" s="301"/>
      <c r="AA18" s="301"/>
      <c r="AB18" s="301"/>
      <c r="AC18" s="301"/>
      <c r="AD18" s="301" t="str">
        <f>IF(入力!AE25="","",入力!AE25)</f>
        <v>よつば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あらい</v>
      </c>
      <c r="F19" s="308"/>
      <c r="G19" s="308"/>
      <c r="H19" s="308"/>
      <c r="I19" s="308"/>
      <c r="J19" s="308" t="str">
        <f>IF(入力!K26="","",入力!K26)</f>
        <v>ちさき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新井</v>
      </c>
      <c r="F20" s="301"/>
      <c r="G20" s="301"/>
      <c r="H20" s="301"/>
      <c r="I20" s="301"/>
      <c r="J20" s="301" t="str">
        <f>IF(入力!K27="","",入力!K27)</f>
        <v>千咲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うえまつ</v>
      </c>
      <c r="F21" s="308"/>
      <c r="G21" s="308"/>
      <c r="H21" s="308"/>
      <c r="I21" s="308"/>
      <c r="J21" s="308" t="str">
        <f>IF(入力!K28="","",入力!K28)</f>
        <v>みはね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植松</v>
      </c>
      <c r="F22" s="301"/>
      <c r="G22" s="301"/>
      <c r="H22" s="301"/>
      <c r="I22" s="301"/>
      <c r="J22" s="301" t="str">
        <f>IF(入力!K29="","",入力!K29)</f>
        <v>未羽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たかはし</v>
      </c>
      <c r="F23" s="308"/>
      <c r="G23" s="308"/>
      <c r="H23" s="308"/>
      <c r="I23" s="308"/>
      <c r="J23" s="308" t="str">
        <f>IF(入力!K30="","",入力!K30)</f>
        <v>みづき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髙橋</v>
      </c>
      <c r="F24" s="301"/>
      <c r="G24" s="301"/>
      <c r="H24" s="301"/>
      <c r="I24" s="301"/>
      <c r="J24" s="301" t="str">
        <f>IF(入力!K31="","",入力!K31)</f>
        <v>美月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おまた</v>
      </c>
      <c r="F25" s="308"/>
      <c r="G25" s="308"/>
      <c r="H25" s="308"/>
      <c r="I25" s="308"/>
      <c r="J25" s="308" t="str">
        <f>IF(入力!K32="","",入力!K32)</f>
        <v>みゆり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小俣</v>
      </c>
      <c r="F26" s="314"/>
      <c r="G26" s="314"/>
      <c r="H26" s="314"/>
      <c r="I26" s="314"/>
      <c r="J26" s="314" t="str">
        <f>IF(入力!K33="","",入力!K33)</f>
        <v>美悠里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 t="str">
        <f>IF($A$8="","",IF($A$9="",A8,A8&amp;"・"&amp;A9))</f>
        <v>3110・3103</v>
      </c>
      <c r="B7" s="31" t="str">
        <f t="shared" ref="B7:C7" si="0">IF($A$8="","",IF($A$9="",B8,B8&amp;"・"&amp;B9))</f>
        <v>相模原市立鳥屋中学校・相模原市立青野原中学校</v>
      </c>
      <c r="C7" s="31" t="str">
        <f t="shared" si="0"/>
        <v>・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0155</v>
      </c>
      <c r="H7" s="31">
        <f t="shared" si="1"/>
        <v>0</v>
      </c>
      <c r="I7" s="31" t="str">
        <f t="shared" si="1"/>
        <v>神奈川県相模原市緑区鳥屋１３３９</v>
      </c>
      <c r="J7" s="31">
        <f t="shared" si="1"/>
        <v>0</v>
      </c>
      <c r="K7" s="31" t="str">
        <f t="shared" si="1"/>
        <v>042</v>
      </c>
      <c r="L7" s="31" t="str">
        <f t="shared" si="1"/>
        <v>785</v>
      </c>
      <c r="M7" s="31" t="str">
        <f t="shared" si="1"/>
        <v>0239</v>
      </c>
      <c r="N7" s="31" t="str">
        <f t="shared" si="1"/>
        <v>042</v>
      </c>
      <c r="O7" s="31" t="str">
        <f t="shared" si="1"/>
        <v>787</v>
      </c>
      <c r="P7" s="31" t="str">
        <f t="shared" si="1"/>
        <v>0305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3110</v>
      </c>
      <c r="B8" s="32" t="str">
        <f>IF(入力!$F$3="","",入力!$F$3)</f>
        <v>相模原市立鳥屋中学校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0155</v>
      </c>
      <c r="H8" s="32"/>
      <c r="I8" s="32" t="str">
        <f>IF(入力!$L$5="","",入力!$L$5)</f>
        <v>神奈川県相模原市緑区鳥屋１３３９</v>
      </c>
      <c r="J8" s="32"/>
      <c r="K8" s="42" t="str">
        <f>IF(入力!$AB$4="","",入力!$AB$4)</f>
        <v>042</v>
      </c>
      <c r="L8" s="42" t="str">
        <f>IF(入力!$AG$4="","",入力!$AG$4)</f>
        <v>785</v>
      </c>
      <c r="M8" s="42" t="str">
        <f>IF(入力!$AL$4="","",入力!$AL$4)</f>
        <v>0239</v>
      </c>
      <c r="N8" s="42" t="str">
        <f>IF(入力!$AB$6="","",入力!$AB$6)</f>
        <v>042</v>
      </c>
      <c r="O8" s="42" t="str">
        <f>IF(入力!$AG$6="","",入力!$AG$6)</f>
        <v>787</v>
      </c>
      <c r="P8" s="42" t="str">
        <f>IF(入力!$AL$6="","",入力!$AL$6)</f>
        <v>0305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>
        <f>IF(入力!$S$7="","",入力!$S$7)</f>
        <v>3103</v>
      </c>
      <c r="B9" s="32" t="str">
        <f>IF(A8="","",入力!$F$8)</f>
        <v>相模原市立青野原中学校</v>
      </c>
      <c r="C9" s="32"/>
      <c r="D9" s="32" t="str">
        <f>IF(A8="","",入力!$Z$7)</f>
        <v>相模原</v>
      </c>
      <c r="E9" s="32">
        <f>IF(A8="","",入力!$I$7)</f>
        <v>2</v>
      </c>
      <c r="F9" s="32" t="str">
        <f>IF(A8="","",入力!$F$11)</f>
        <v>252</v>
      </c>
      <c r="G9" s="32" t="str">
        <f>IF(A8="","",入力!$I$11)</f>
        <v>0131</v>
      </c>
      <c r="H9" s="32"/>
      <c r="I9" s="32" t="str">
        <f>IF(A8="","",入力!$L$10)</f>
        <v>神奈川県相模原市緑区青野原１２３９</v>
      </c>
      <c r="J9" s="32"/>
      <c r="K9" s="32" t="str">
        <f>IF(A8="","",入力!$AB$9)</f>
        <v>042</v>
      </c>
      <c r="L9" s="32" t="str">
        <f>IF(A8="","",入力!$AG$9)</f>
        <v>787</v>
      </c>
      <c r="M9" s="32" t="str">
        <f>IF(A8="","",入力!$AL$4)</f>
        <v>0239</v>
      </c>
      <c r="N9" s="32" t="str">
        <f>IF(A8="","",入力!$AB$11)</f>
        <v>042</v>
      </c>
      <c r="O9" s="32" t="str">
        <f>IF(A8="","",入力!$AG$11)</f>
        <v>787</v>
      </c>
      <c r="P9" s="32" t="str">
        <f>IF(A8="","",入力!$AL$11)</f>
        <v>0041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廣瀬</v>
      </c>
      <c r="D16" s="32" t="str">
        <f>IF(入力!$K$13="","",入力!$K$13)</f>
        <v>孝史</v>
      </c>
      <c r="E16" s="32" t="str">
        <f>IF(入力!$F$12="","",入力!$F$12)</f>
        <v>ひろせ</v>
      </c>
      <c r="F16" s="32" t="str">
        <f>IF(入力!$K$12="","",入力!$K$12)</f>
        <v>たかし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田崎</v>
      </c>
      <c r="D17" s="32" t="str">
        <f>IF(入力!$AE$13="","",入力!$AE$13)</f>
        <v>惇</v>
      </c>
      <c r="E17" s="32" t="str">
        <f>IF(入力!$Z$12="","",入力!$Z$12)</f>
        <v>たざき</v>
      </c>
      <c r="F17" s="32" t="str">
        <f>IF(入力!$AE$12="","",入力!$AE$12)</f>
        <v>じゅん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栗原</v>
      </c>
      <c r="D24" s="32" t="str">
        <f>IF(入力!$AE$16="","",入力!$AE$16)</f>
        <v>百椛</v>
      </c>
      <c r="E24" s="32" t="str">
        <f>IF(入力!$Z$15="","",入力!$Z$15)</f>
        <v>くりはら</v>
      </c>
      <c r="F24" s="32" t="str">
        <f>IF(入力!$AE$15="","",入力!$AE$15)</f>
        <v>ももか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栗原</v>
      </c>
      <c r="D53" s="32" t="str">
        <f>IF(OR(L53&lt;&gt;"○",入力!K23=""),"",入力!K23)</f>
        <v>百椛</v>
      </c>
      <c r="E53" s="32" t="str">
        <f>IF(OR(L53&lt;&gt;"○",入力!F22=""),"",入力!F22)</f>
        <v>くりはら</v>
      </c>
      <c r="F53" s="32" t="str">
        <f>IF(OR(L53&lt;&gt;"○",入力!K22=""),"",入力!K22)</f>
        <v>ももか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紗奈</v>
      </c>
      <c r="E54" s="32" t="str">
        <f>IF(OR(L54&lt;&gt;"○",入力!F24=""),"",入力!F24)</f>
        <v>いとう</v>
      </c>
      <c r="F54" s="32" t="str">
        <f>IF(OR(L54&lt;&gt;"○",入力!K24=""),"",入力!K24)</f>
        <v>さな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新井</v>
      </c>
      <c r="D55" s="32" t="str">
        <f>IF(OR(L55&lt;&gt;"○",入力!K27=""),"",入力!K27)</f>
        <v>千咲</v>
      </c>
      <c r="E55" s="32" t="str">
        <f>IF(OR(L55&lt;&gt;"○",入力!F26=""),"",入力!F26)</f>
        <v>あらい</v>
      </c>
      <c r="F55" s="32" t="str">
        <f>IF(OR(L55&lt;&gt;"○",入力!K26=""),"",入力!K26)</f>
        <v>ちさき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植松</v>
      </c>
      <c r="D56" s="32" t="str">
        <f>IF(OR(L56&lt;&gt;"○",入力!K29=""),"",入力!K29)</f>
        <v>未羽</v>
      </c>
      <c r="E56" s="32" t="str">
        <f>IF(OR(L56&lt;&gt;"○",入力!F28=""),"",入力!F28)</f>
        <v>うえまつ</v>
      </c>
      <c r="F56" s="32" t="str">
        <f>IF(OR(L56&lt;&gt;"○",入力!K28=""),"",入力!K28)</f>
        <v>みはね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髙橋</v>
      </c>
      <c r="D57" s="32" t="str">
        <f>IF(OR(L57&lt;&gt;"○",入力!K31=""),"",入力!K31)</f>
        <v>美月</v>
      </c>
      <c r="E57" s="32" t="str">
        <f>IF(OR(L57&lt;&gt;"○",入力!F30=""),"",入力!F30)</f>
        <v>たかはし</v>
      </c>
      <c r="F57" s="32" t="str">
        <f>IF(OR(L57&lt;&gt;"○",入力!K30=""),"",入力!K30)</f>
        <v>みづき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小俣</v>
      </c>
      <c r="D58" s="32" t="str">
        <f>IF(OR(L58&lt;&gt;"○",入力!K33=""),"",入力!K33)</f>
        <v>美悠里</v>
      </c>
      <c r="E58" s="32" t="str">
        <f>IF(OR(L58&lt;&gt;"○",入力!F32=""),"",入力!F32)</f>
        <v>おまた</v>
      </c>
      <c r="F58" s="32" t="str">
        <f>IF(OR(L58&lt;&gt;"○",入力!K32=""),"",入力!K32)</f>
        <v>みゆり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杉本</v>
      </c>
      <c r="D59" s="32" t="str">
        <f>IF(OR(L59&lt;&gt;"○",入力!AE23=""),"",入力!AE23)</f>
        <v>李実</v>
      </c>
      <c r="E59" s="32" t="str">
        <f>IF(OR(L59&lt;&gt;"○",入力!Z22=""),"",入力!Z22)</f>
        <v>すぎもと</v>
      </c>
      <c r="F59" s="32" t="str">
        <f>IF(OR(L59&lt;&gt;"○",入力!AE22=""),"",入力!AE22)</f>
        <v>りみ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村松</v>
      </c>
      <c r="D60" s="32" t="str">
        <f>IF(OR(L60&lt;&gt;"○",入力!AE25=""),"",入力!AE25)</f>
        <v>よつば</v>
      </c>
      <c r="E60" s="32" t="str">
        <f>IF(OR(L60&lt;&gt;"○",入力!Z24=""),"",入力!Z24)</f>
        <v>むらまつ</v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2019-11-06T09:41:56Z</cp:lastPrinted>
  <dcterms:created xsi:type="dcterms:W3CDTF">2006-11-03T01:52:14Z</dcterms:created>
  <dcterms:modified xsi:type="dcterms:W3CDTF">2019-11-06T09:43:25Z</dcterms:modified>
</cp:coreProperties>
</file>