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2550951-ACD4-4C0F-B3D1-4ED4C14810C2}" xr6:coauthVersionLast="37" xr6:coauthVersionMax="37" xr10:uidLastSave="{00000000-0000-0000-0000-000000000000}"/>
  <bookViews>
    <workbookView xWindow="0" yWindow="12" windowWidth="20736" windowHeight="11748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F60" i="14"/>
  <c r="C60" i="14"/>
  <c r="I60" i="14"/>
  <c r="D60" i="14"/>
  <c r="J62" i="14"/>
  <c r="D62" i="14"/>
  <c r="F62" i="14"/>
  <c r="C62" i="14"/>
  <c r="I62" i="14"/>
  <c r="E62" i="14"/>
  <c r="J64" i="14"/>
  <c r="E64" i="14"/>
  <c r="F64" i="14"/>
  <c r="C64" i="14"/>
  <c r="I64" i="14"/>
  <c r="D64" i="14"/>
  <c r="I54" i="14"/>
  <c r="F54" i="14"/>
  <c r="E54" i="14"/>
  <c r="J54" i="14"/>
  <c r="D54" i="14"/>
  <c r="C54" i="14"/>
  <c r="J56" i="14"/>
  <c r="F56" i="14"/>
  <c r="I56" i="14"/>
  <c r="E58" i="14"/>
  <c r="I58" i="14"/>
  <c r="D58" i="14"/>
  <c r="F58" i="14"/>
  <c r="C58" i="14"/>
  <c r="J58" i="14"/>
  <c r="I59" i="14"/>
  <c r="D59" i="14"/>
  <c r="C59" i="14"/>
  <c r="J59" i="14"/>
  <c r="E59" i="14"/>
  <c r="F59" i="14"/>
  <c r="D61" i="14"/>
  <c r="F61" i="14"/>
  <c r="J61" i="14"/>
  <c r="E61" i="14"/>
  <c r="I61" i="14"/>
  <c r="C61" i="14"/>
  <c r="J63" i="14"/>
  <c r="I63" i="14"/>
  <c r="D63" i="14"/>
  <c r="E63" i="14"/>
  <c r="F63" i="14"/>
  <c r="C63" i="14"/>
  <c r="I53" i="14"/>
  <c r="J53" i="14"/>
  <c r="F53" i="14"/>
  <c r="I55" i="14"/>
  <c r="J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<sst xmlns="http://schemas.openxmlformats.org/spreadsheetml/2006/main" count="1454" uniqueCount="745">
  <si>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</si>
  <si>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</si>
  <si>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</si>
  <si>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</si>
  <si>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</si>
  <si>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</si>
  <si>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</si>
  <si>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</si>
  <si>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</si>
  <si>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</si>
  <si>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</si>
  <si>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</si>
  <si>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</si>
  <si>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</si>
  <si>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</si>
  <si>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</si>
  <si>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</si>
  <si>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</si>
  <si>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</si>
  <si>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</si>
  <si>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</si>
  <si>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</si>
  <si>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</si>
  <si>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</si>
  <si>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</si>
  <si>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</si>
  <si>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</si>
  <si>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</si>
  <si>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</si>
  <si>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</si>
  <si>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</si>
  <si>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</si>
  <si>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</si>
  <si>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</si>
  <si>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</si>
  <si>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</si>
  <si>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</si>
  <si>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</si>
  <si>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</si>
  <si>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</si>
  <si>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</si>
  <si>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</si>
  <si>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</si>
  <si>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</si>
  <si>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</si>
  <si>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</si>
  <si>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</si>
  <si>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</si>
  <si>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</si>
  <si>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</si>
  <si>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</si>
  <si>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</si>
  <si>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</si>
  <si>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</si>
  <si>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</si>
  <si>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</si>
  <si>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</si>
  <si>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</si>
  <si>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</si>
  <si>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</si>
  <si>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</si>
  <si>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</si>
  <si>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</si>
  <si>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</si>
  <si>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</si>
  <si>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</si>
  <si>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</si>
  <si>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</si>
  <si>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</si>
  <si>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</si>
  <si>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</si>
  <si>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</si>
  <si>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</si>
  <si>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</si>
  <si>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</si>
  <si>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</si>
  <si>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</si>
  <si>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</si>
  <si>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</si>
  <si>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</si>
  <si>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</si>
  <si>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</si>
  <si>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</si>
  <si>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</si>
  <si>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</si>
  <si>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</si>
  <si>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</si>
  <si>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</si>
  <si>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</si>
  <si>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</si>
  <si>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</si>
  <si>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</si>
  <si>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</si>
  <si>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</si>
  <si>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</si>
  <si>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</si>
  <si>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</si>
  <si>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</si>
  <si>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</si>
  <si>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</si>
  <si>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</si>
  <si>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</si>
  <si>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</si>
  <si>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</si>
  <si>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</si>
  <si>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</si>
  <si>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</si>
  <si>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</si>
  <si>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</si>
  <si>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</si>
  <si>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</si>
  <si>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</si>
  <si>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</si>
  <si>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</si>
  <si>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</si>
  <si>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</si>
  <si>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</si>
  <si>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</si>
  <si>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</si>
  <si>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</si>
  <si>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</si>
  <si>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</si>
  <si>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</si>
  <si>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</si>
  <si>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</si>
  <si>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</si>
  <si>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</si>
  <si>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</si>
  <si>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</si>
  <si>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</si>
  <si>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</si>
  <si>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</si>
  <si>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</si>
  <si>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</si>
  <si>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</si>
  <si>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</si>
  <si>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</si>
  <si>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</si>
  <si>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</si>
  <si>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</si>
  <si>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</si>
  <si>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</si>
  <si>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</si>
  <si>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</si>
  <si>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</si>
  <si>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</si>
  <si>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</si>
  <si>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</si>
  <si>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</si>
  <si>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</si>
  <si>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</si>
  <si>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</si>
  <si>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</si>
  <si>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</si>
  <si>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</si>
  <si>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</si>
  <si>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</si>
  <si>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</si>
  <si>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</si>
  <si>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</si>
  <si>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</si>
  <si>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</si>
  <si>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</si>
  <si>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</si>
  <si>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</si>
  <si>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</si>
  <si>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</si>
  <si>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</si>
  <si>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</si>
  <si>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</si>
  <si>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</si>
  <si>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</si>
  <si>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</si>
  <si>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</si>
  <si>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</si>
  <si>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</si>
  <si>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</si>
  <si>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</si>
  <si>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</si>
  <si>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</si>
  <si>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</si>
  <si>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</si>
  <si>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</si>
  <si>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</si>
  <si>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</si>
  <si>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</si>
  <si>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</si>
  <si>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</si>
  <si>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</si>
  <si>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</si>
  <si>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</si>
  <si>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</si>
  <si>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</si>
  <si>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</si>
  <si>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</si>
  <si>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</si>
  <si>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</si>
  <si>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</si>
  <si>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</si>
  <si>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</si>
  <si>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</si>
  <si>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</si>
  <si>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</si>
  <si>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</si>
  <si>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</si>
  <si>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</si>
  <si>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</si>
  <si>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</si>
  <si>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</si>
  <si>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</si>
  <si>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</si>
  <si>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</si>
  <si>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</si>
  <si>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</si>
  <si>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</si>
  <si>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</si>
  <si>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</si>
  <si>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</si>
  <si>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</si>
  <si>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</si>
  <si>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</si>
  <si>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</si>
  <si>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</si>
  <si>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</si>
  <si>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</si>
  <si>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</si>
  <si>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</si>
  <si>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</si>
  <si>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</si>
  <si>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</si>
  <si>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</si>
  <si>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</si>
  <si>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</si>
  <si>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</si>
  <si>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</si>
  <si>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</si>
  <si>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</si>
  <si>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</si>
  <si>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</si>
  <si>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</si>
  <si>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</si>
  <si>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</si>
  <si>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</si>
  <si>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</si>
  <si>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</si>
  <si>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</si>
  <si>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</si>
  <si>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</si>
  <si>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</si>
  <si>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</si>
  <si>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</si>
  <si>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</si>
  <si>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</si>
  <si>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</si>
  <si>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</si>
  <si>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</si>
  <si>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</si>
  <si>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</si>
  <si>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</si>
  <si>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</si>
  <si>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</si>
  <si>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</si>
  <si>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</si>
  <si>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</si>
  <si>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</si>
  <si>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</si>
  <si>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</si>
  <si>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</si>
  <si>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</si>
  <si>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</si>
  <si>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</si>
  <si>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</si>
  <si>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</si>
  <si>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</si>
  <si>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</si>
  <si>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</si>
  <si>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</si>
  <si>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</si>
  <si>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</si>
  <si>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</si>
  <si>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</si>
  <si>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</si>
  <si>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</si>
  <si>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</si>
  <si>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</si>
  <si>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</si>
  <si>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</si>
  <si>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</si>
  <si>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</si>
  <si>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</si>
  <si>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</si>
  <si>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</si>
  <si>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</si>
  <si>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</si>
  <si>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</si>
  <si>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</si>
  <si>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</si>
  <si>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</si>
  <si>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</si>
  <si>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</si>
  <si>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</si>
  <si>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</si>
  <si>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</si>
  <si>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</si>
  <si>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</si>
  <si>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</si>
  <si>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</si>
  <si>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</si>
  <si>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</si>
  <si>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</si>
  <si>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</si>
  <si>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</si>
  <si>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</si>
  <si>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</si>
  <si>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</si>
  <si>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</si>
  <si>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</si>
  <si>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</si>
  <si>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</si>
  <si>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</si>
  <si>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</si>
  <si>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</si>
  <si>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</si>
  <si>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</si>
  <si>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</si>
  <si>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</si>
  <si>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</si>
  <si>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</si>
  <si>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</si>
  <si>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</si>
  <si>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</si>
  <si>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</si>
  <si>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</si>
  <si>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</si>
  <si>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</si>
  <si>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</si>
  <si>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</si>
  <si>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</si>
  <si>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</si>
  <si>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</si>
  <si>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</si>
  <si>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</si>
  <si>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</si>
  <si>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</si>
  <si>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</si>
  <si>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</si>
  <si>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</si>
  <si>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</si>
  <si>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</si>
  <si>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</si>
  <si>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</si>
  <si>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</si>
  <si>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</si>
  <si>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</si>
  <si>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</si>
  <si>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</si>
  <si>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</si>
  <si>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</si>
  <si>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</si>
  <si>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</si>
  <si>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</si>
  <si>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</si>
  <si>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</si>
  <si>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</si>
  <si>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</si>
  <si>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</si>
  <si>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</si>
  <si>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</si>
  <si>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</si>
  <si>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</si>
  <si>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</si>
  <si>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</si>
  <si>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</si>
  <si>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</si>
  <si>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</si>
  <si>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</si>
  <si>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</si>
  <si>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</si>
  <si>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</si>
  <si>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</si>
  <si>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</si>
  <si>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</si>
  <si>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</si>
  <si>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</si>
  <si>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</si>
  <si>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</si>
  <si>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</si>
  <si>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</si>
  <si>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</si>
  <si>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</si>
  <si>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</si>
  <si>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</si>
  <si>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</si>
  <si>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</si>
  <si>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</si>
  <si>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</si>
  <si>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</si>
  <si>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</si>
  <si>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</si>
  <si>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</si>
  <si>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</si>
  <si>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</si>
  <si>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</si>
  <si>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</si>
  <si>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</si>
  <si>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</si>
  <si>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</si>
  <si>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</si>
  <si>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</si>
  <si>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</si>
  <si>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</si>
  <si>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</si>
  <si>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</si>
  <si>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</si>
  <si>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</si>
  <si>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</si>
  <si>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</si>
  <si>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</si>
  <si>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</si>
  <si>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</si>
  <si>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</si>
  <si>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</si>
  <si>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</si>
  <si>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</si>
  <si>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</si>
  <si>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</si>
  <si>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</si>
  <si>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</si>
  <si>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</si>
  <si>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</si>
  <si>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</si>
  <si>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</si>
  <si>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</si>
  <si>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</si>
  <si>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</si>
  <si>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</si>
  <si>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</si>
  <si>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</si>
  <si>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</si>
  <si>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</si>
  <si>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</si>
  <si>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</si>
  <si>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</si>
  <si>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</si>
  <si>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</si>
  <si>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</si>
  <si>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</si>
  <si>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</si>
  <si>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</si>
  <si>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</si>
  <si>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</si>
  <si>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</si>
  <si>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</si>
  <si>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</si>
  <si>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</si>
  <si>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</si>
  <si>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</si>
  <si>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</si>
  <si>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</si>
  <si>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</si>
  <si>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</si>
  <si>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</si>
  <si>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</si>
  <si>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</si>
  <si>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</si>
  <si>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</si>
  <si>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</si>
  <si>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</si>
  <si>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</si>
  <si>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</si>
  <si>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</si>
  <si>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</si>
  <si>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</si>
  <si>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</si>
  <si>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</si>
  <si>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</si>
  <si>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</si>
  <si>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</si>
  <si>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</si>
  <si>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</si>
  <si>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</si>
  <si>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</si>
  <si>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</si>
  <si>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</si>
  <si>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</si>
  <si>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</si>
  <si>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</si>
  <si>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</si>
  <si>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</si>
  <si>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</si>
  <si>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</si>
  <si>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</si>
  <si>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</si>
  <si>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</si>
  <si>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</si>
  <si>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</si>
  <si>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</si>
  <si>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</si>
  <si>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</si>
  <si>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</si>
  <si>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</si>
  <si>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</si>
  <si>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</si>
  <si>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</si>
  <si>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</si>
  <si>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</si>
  <si>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</si>
  <si>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</si>
  <si>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</si>
  <si>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</si>
  <si>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</si>
  <si>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</si>
  <si>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</si>
  <si>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</si>
  <si>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</si>
  <si>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</si>
  <si>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</si>
  <si>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</si>
  <si>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</si>
  <si>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</si>
  <si>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</si>
  <si>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</si>
  <si>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</si>
  <si>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</si>
  <si>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</si>
  <si>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</si>
  <si>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</si>
  <si>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</si>
  <si>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</si>
  <si>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</si>
  <si>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</si>
  <si>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</si>
  <si>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</si>
  <si>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</si>
  <si>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</si>
  <si>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</si>
  <si>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</si>
  <si>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</si>
  <si>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</si>
  <si>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</si>
  <si>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</si>
  <si>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</si>
  <si>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</si>
  <si>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</si>
  <si>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</si>
  <si>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</si>
  <si>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</si>
  <si>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</si>
  <si>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</si>
  <si>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</si>
  <si>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</si>
  <si>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</si>
  <si>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</si>
  <si>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</si>
  <si>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</si>
  <si>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</si>
  <si>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</si>
  <si>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</si>
  <si>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</si>
  <si>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</si>
  <si>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</si>
  <si>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</si>
  <si>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</si>
  <si>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</si>
  <si>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</si>
  <si>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</si>
  <si>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</si>
  <si>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</si>
  <si>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</si>
  <si>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</si>
  <si>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</si>
  <si>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</si>
  <si>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</si>
  <si>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</si>
  <si>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</si>
  <si>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</si>
  <si>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</si>
  <si>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</si>
  <si>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</si>
  <si>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</si>
  <si>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</si>
  <si>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</si>
  <si>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</si>
  <si>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</si>
  <si>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</si>
  <si>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</si>
  <si>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</si>
  <si>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</si>
  <si>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</si>
  <si>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</si>
  <si>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</si>
  <si>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</si>
  <si>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</si>
  <si>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</si>
  <si>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</si>
  <si>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</si>
  <si>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</si>
  <si>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</si>
  <si>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</si>
  <si>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</si>
  <si>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</si>
  <si>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</si>
  <si>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</si>
  <si>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</si>
  <si>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</si>
  <si>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</si>
  <si>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</si>
  <si>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</si>
  <si>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</si>
  <si>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</si>
  <si>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</si>
  <si>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</si>
  <si>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</si>
  <si>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</si>
  <si>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</si>
  <si>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</si>
  <si>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</si>
  <si>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</si>
  <si>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</si>
  <si>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</si>
  <si>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</si>
  <si>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</si>
  <si>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</si>
  <si>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</si>
  <si>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</si>
  <si>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</si>
  <si>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</si>
  <si>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</si>
  <si>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</si>
  <si>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</si>
  <si>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</si>
  <si>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</si>
  <si>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</si>
  <si>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</si>
  <si>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</si>
  <si>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</si>
  <si>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</si>
  <si>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</si>
  <si>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</si>
  <si>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</si>
  <si>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</si>
  <si>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</si>
  <si>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</si>
  <si>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</si>
  <si>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</si>
  <si>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</si>
  <si>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</si>
  <si>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</si>
  <si>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</si>
  <si>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</si>
  <si>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</si>
  <si>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</si>
  <si>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</si>
  <si>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</si>
  <si>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</si>
  <si>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</si>
  <si>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</si>
  <si>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</si>
  <si>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</si>
  <si>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</si>
  <si>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</si>
  <si>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</si>
  <si>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</si>
  <si>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</si>
  <si>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</si>
  <si>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</si>
  <si>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</si>
  <si>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</si>
  <si>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</si>
  <si>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</si>
  <si>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</si>
  <si>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</si>
  <si>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</si>
  <si>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</si>
  <si>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</si>
  <si>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</si>
  <si>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</si>
  <si>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</si>
  <si>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</si>
  <si>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</si>
  <si>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</si>
  <si>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236</t>
    <phoneticPr fontId="2"/>
  </si>
  <si>
    <t>0052</t>
    <phoneticPr fontId="2"/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</si>
  <si>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</si>
  <si>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</si>
  <si>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</si>
  <si>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</si>
  <si>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</si>
  <si>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</si>
  <si>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</si>
  <si>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</si>
  <si>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</si>
  <si>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山﨑</t>
    <rPh sb="0" eb="2">
      <t>ヤマザキ</t>
    </rPh>
    <phoneticPr fontId="2"/>
  </si>
  <si>
    <t>翼</t>
    <rPh sb="0" eb="1">
      <t>ツバサ</t>
    </rPh>
    <phoneticPr fontId="2"/>
  </si>
  <si>
    <t>やまさき</t>
    <phoneticPr fontId="2"/>
  </si>
  <si>
    <t>つばさ</t>
    <phoneticPr fontId="2"/>
  </si>
  <si>
    <t>岩井</t>
    <rPh sb="0" eb="2">
      <t>イワイ</t>
    </rPh>
    <phoneticPr fontId="2"/>
  </si>
  <si>
    <t>慧太</t>
    <rPh sb="0" eb="2">
      <t>ケイタ</t>
    </rPh>
    <phoneticPr fontId="2"/>
  </si>
  <si>
    <t>いわい</t>
    <phoneticPr fontId="2"/>
  </si>
  <si>
    <t>けいた</t>
    <phoneticPr fontId="2"/>
  </si>
  <si>
    <t>安達</t>
    <rPh sb="0" eb="2">
      <t>アダチ</t>
    </rPh>
    <phoneticPr fontId="2"/>
  </si>
  <si>
    <t>健一郎</t>
    <rPh sb="0" eb="3">
      <t>ケンイチロウ</t>
    </rPh>
    <phoneticPr fontId="2"/>
  </si>
  <si>
    <t>あだち</t>
    <phoneticPr fontId="2"/>
  </si>
  <si>
    <t>けんいちろう</t>
    <phoneticPr fontId="2"/>
  </si>
  <si>
    <t>佐藤</t>
    <rPh sb="0" eb="2">
      <t>サトウ</t>
    </rPh>
    <phoneticPr fontId="2"/>
  </si>
  <si>
    <t>有晟</t>
    <rPh sb="0" eb="1">
      <t>ユウ</t>
    </rPh>
    <rPh sb="1" eb="2">
      <t>アキラ</t>
    </rPh>
    <phoneticPr fontId="2"/>
  </si>
  <si>
    <t>さとう</t>
    <phoneticPr fontId="2"/>
  </si>
  <si>
    <t>ゆうせい</t>
    <phoneticPr fontId="2"/>
  </si>
  <si>
    <t>進藤</t>
    <rPh sb="0" eb="2">
      <t>シンドウ</t>
    </rPh>
    <phoneticPr fontId="2"/>
  </si>
  <si>
    <t>尚也</t>
    <rPh sb="0" eb="2">
      <t>ナオヤ</t>
    </rPh>
    <phoneticPr fontId="2"/>
  </si>
  <si>
    <t>しんどう</t>
    <phoneticPr fontId="2"/>
  </si>
  <si>
    <t>なおや</t>
    <phoneticPr fontId="2"/>
  </si>
  <si>
    <t>角石</t>
    <rPh sb="0" eb="2">
      <t>カドイシ</t>
    </rPh>
    <phoneticPr fontId="2"/>
  </si>
  <si>
    <t>一灯</t>
    <rPh sb="0" eb="1">
      <t>イッ</t>
    </rPh>
    <rPh sb="1" eb="2">
      <t>アカ</t>
    </rPh>
    <phoneticPr fontId="2"/>
  </si>
  <si>
    <t>かどいし</t>
    <phoneticPr fontId="2"/>
  </si>
  <si>
    <t>いっとう</t>
    <phoneticPr fontId="2"/>
  </si>
  <si>
    <t>中杉</t>
    <rPh sb="0" eb="2">
      <t>ナカスギ</t>
    </rPh>
    <phoneticPr fontId="2"/>
  </si>
  <si>
    <t>拓真</t>
    <rPh sb="0" eb="2">
      <t>タクマ</t>
    </rPh>
    <phoneticPr fontId="2"/>
  </si>
  <si>
    <t>なかすぎ</t>
    <phoneticPr fontId="2"/>
  </si>
  <si>
    <t>たくま</t>
    <phoneticPr fontId="2"/>
  </si>
  <si>
    <t>亀田</t>
    <rPh sb="0" eb="2">
      <t>カメダ</t>
    </rPh>
    <phoneticPr fontId="2"/>
  </si>
  <si>
    <t>陽斗</t>
    <rPh sb="0" eb="1">
      <t>ヨウ</t>
    </rPh>
    <rPh sb="1" eb="2">
      <t>ト</t>
    </rPh>
    <phoneticPr fontId="2"/>
  </si>
  <si>
    <t>かめだ</t>
    <phoneticPr fontId="2"/>
  </si>
  <si>
    <t>はると</t>
    <phoneticPr fontId="2"/>
  </si>
  <si>
    <t>白土</t>
    <rPh sb="0" eb="2">
      <t>シラト</t>
    </rPh>
    <phoneticPr fontId="2"/>
  </si>
  <si>
    <t>諒平</t>
    <rPh sb="0" eb="2">
      <t>リョウヘイ</t>
    </rPh>
    <phoneticPr fontId="2"/>
  </si>
  <si>
    <t>しらと</t>
    <phoneticPr fontId="2"/>
  </si>
  <si>
    <t>りょうへい</t>
    <phoneticPr fontId="2"/>
  </si>
  <si>
    <t>柴田</t>
    <rPh sb="0" eb="2">
      <t>シバタ</t>
    </rPh>
    <phoneticPr fontId="2"/>
  </si>
  <si>
    <t>真翔</t>
    <rPh sb="0" eb="1">
      <t>シン</t>
    </rPh>
    <rPh sb="1" eb="2">
      <t>ショウ</t>
    </rPh>
    <phoneticPr fontId="2"/>
  </si>
  <si>
    <t>しばた</t>
    <phoneticPr fontId="2"/>
  </si>
  <si>
    <t>まなと</t>
    <phoneticPr fontId="2"/>
  </si>
  <si>
    <t>山越</t>
    <rPh sb="0" eb="2">
      <t>ヤマコシ</t>
    </rPh>
    <phoneticPr fontId="2"/>
  </si>
  <si>
    <t>やまこし</t>
    <phoneticPr fontId="2"/>
  </si>
  <si>
    <t>エミリヤン</t>
    <phoneticPr fontId="2"/>
  </si>
  <si>
    <t>えみりやん</t>
    <phoneticPr fontId="2"/>
  </si>
  <si>
    <t>神座</t>
    <rPh sb="0" eb="2">
      <t>ジンザ</t>
    </rPh>
    <phoneticPr fontId="2"/>
  </si>
  <si>
    <t>弘大</t>
    <rPh sb="0" eb="2">
      <t>ヒロダイ</t>
    </rPh>
    <phoneticPr fontId="2"/>
  </si>
  <si>
    <t>じんざ</t>
    <phoneticPr fontId="2"/>
  </si>
  <si>
    <t>こうだい</t>
    <phoneticPr fontId="2"/>
  </si>
  <si>
    <t>白砂</t>
    <rPh sb="0" eb="2">
      <t>シラスナ</t>
    </rPh>
    <phoneticPr fontId="2"/>
  </si>
  <si>
    <t>蓮</t>
    <rPh sb="0" eb="1">
      <t>レン</t>
    </rPh>
    <phoneticPr fontId="2"/>
  </si>
  <si>
    <t>しらすな</t>
    <phoneticPr fontId="2"/>
  </si>
  <si>
    <t>れん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</si>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</sst>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2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2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2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2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2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2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2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2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2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2" sqref="AB12:AG1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1174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横浜市立富岡中学校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 x14ac:dyDescent="0.2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2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744</v>
      </c>
      <c r="W12" s="185"/>
      <c r="X12" s="185"/>
      <c r="Y12" s="185"/>
      <c r="Z12" s="185"/>
      <c r="AA12" s="185"/>
      <c r="AB12" s="186" t="s">
        <v>744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744</v>
      </c>
      <c r="W13" s="173"/>
      <c r="X13" s="173"/>
      <c r="Y13" s="173"/>
      <c r="Z13" s="173"/>
      <c r="AA13" s="173"/>
      <c r="AB13" s="174" t="s">
        <v>744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2">
      <c r="B14" s="150" t="s">
        <v>596</v>
      </c>
      <c r="C14" s="151"/>
      <c r="D14" s="151"/>
      <c r="E14" s="152"/>
      <c r="F14" s="85" t="s">
        <v>694</v>
      </c>
      <c r="G14" s="86"/>
      <c r="H14" s="86"/>
      <c r="I14" s="86"/>
      <c r="J14" s="86"/>
      <c r="K14" s="86"/>
      <c r="L14" s="86" t="s">
        <v>695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5">
      <c r="B15" s="144" t="s">
        <v>597</v>
      </c>
      <c r="C15" s="145"/>
      <c r="D15" s="145"/>
      <c r="E15" s="146"/>
      <c r="F15" s="78" t="s">
        <v>692</v>
      </c>
      <c r="G15" s="79"/>
      <c r="H15" s="79"/>
      <c r="I15" s="79"/>
      <c r="J15" s="79"/>
      <c r="K15" s="79"/>
      <c r="L15" s="79" t="s">
        <v>693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2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174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722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2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 x14ac:dyDescent="0.2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720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2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169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2</v>
      </c>
      <c r="AK22" s="76"/>
      <c r="AL22" s="92">
        <v>156</v>
      </c>
      <c r="AM22" s="93"/>
      <c r="AN22" s="261" t="s">
        <v>544</v>
      </c>
      <c r="AO22" s="262"/>
    </row>
    <row r="23" spans="2:41" ht="30" customHeight="1" x14ac:dyDescent="0.2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2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162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2</v>
      </c>
      <c r="AK24" s="76"/>
      <c r="AL24" s="92">
        <v>164</v>
      </c>
      <c r="AM24" s="93"/>
      <c r="AN24" s="261" t="s">
        <v>544</v>
      </c>
      <c r="AO24" s="262"/>
    </row>
    <row r="25" spans="2:41" ht="30" customHeight="1" x14ac:dyDescent="0.2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728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2">
      <c r="B26" s="88">
        <v>4</v>
      </c>
      <c r="C26" s="89"/>
      <c r="D26" s="76">
        <v>4</v>
      </c>
      <c r="E26" s="76"/>
      <c r="F26" s="85" t="s">
        <v>710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2</v>
      </c>
      <c r="Q26" s="76"/>
      <c r="R26" s="92">
        <v>180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733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2</v>
      </c>
      <c r="AK26" s="76"/>
      <c r="AL26" s="92">
        <v>170</v>
      </c>
      <c r="AM26" s="93"/>
      <c r="AN26" s="261" t="s">
        <v>544</v>
      </c>
      <c r="AO26" s="262"/>
    </row>
    <row r="27" spans="2:41" ht="30" customHeight="1" x14ac:dyDescent="0.2">
      <c r="B27" s="106"/>
      <c r="C27" s="107"/>
      <c r="D27" s="100"/>
      <c r="E27" s="100"/>
      <c r="F27" s="103" t="s">
        <v>708</v>
      </c>
      <c r="G27" s="104"/>
      <c r="H27" s="104"/>
      <c r="I27" s="104"/>
      <c r="J27" s="104"/>
      <c r="K27" s="104" t="s">
        <v>709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2">
      <c r="B28" s="98">
        <v>5</v>
      </c>
      <c r="C28" s="99"/>
      <c r="D28" s="76">
        <v>5</v>
      </c>
      <c r="E28" s="76"/>
      <c r="F28" s="85" t="s">
        <v>714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2</v>
      </c>
      <c r="Q28" s="76"/>
      <c r="R28" s="92">
        <v>162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2</v>
      </c>
      <c r="AK28" s="76"/>
      <c r="AL28" s="92">
        <v>164</v>
      </c>
      <c r="AM28" s="93"/>
      <c r="AN28" s="261" t="s">
        <v>544</v>
      </c>
      <c r="AO28" s="262"/>
    </row>
    <row r="29" spans="2:41" ht="30" customHeight="1" x14ac:dyDescent="0.2">
      <c r="B29" s="98"/>
      <c r="C29" s="99"/>
      <c r="D29" s="100"/>
      <c r="E29" s="100"/>
      <c r="F29" s="103" t="s">
        <v>712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736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2">
      <c r="B30" s="88">
        <v>6</v>
      </c>
      <c r="C30" s="89"/>
      <c r="D30" s="76">
        <v>6</v>
      </c>
      <c r="E30" s="76"/>
      <c r="F30" s="85" t="s">
        <v>718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2</v>
      </c>
      <c r="Q30" s="76"/>
      <c r="R30" s="92">
        <v>170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742</v>
      </c>
      <c r="AA30" s="86"/>
      <c r="AB30" s="86"/>
      <c r="AC30" s="86"/>
      <c r="AD30" s="86"/>
      <c r="AE30" s="86" t="s">
        <v>743</v>
      </c>
      <c r="AF30" s="86"/>
      <c r="AG30" s="86"/>
      <c r="AH30" s="86"/>
      <c r="AI30" s="87"/>
      <c r="AJ30" s="76">
        <v>2</v>
      </c>
      <c r="AK30" s="76"/>
      <c r="AL30" s="92">
        <v>167</v>
      </c>
      <c r="AM30" s="93"/>
      <c r="AN30" s="261" t="s">
        <v>544</v>
      </c>
      <c r="AO30" s="262"/>
    </row>
    <row r="31" spans="2:41" ht="30" customHeight="1" thickBot="1" x14ac:dyDescent="0.25">
      <c r="B31" s="90"/>
      <c r="C31" s="91"/>
      <c r="D31" s="77"/>
      <c r="E31" s="77"/>
      <c r="F31" s="78" t="s">
        <v>716</v>
      </c>
      <c r="G31" s="79"/>
      <c r="H31" s="79"/>
      <c r="I31" s="79"/>
      <c r="J31" s="79"/>
      <c r="K31" s="79" t="s">
        <v>717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740</v>
      </c>
      <c r="AA31" s="79"/>
      <c r="AB31" s="79"/>
      <c r="AC31" s="79"/>
      <c r="AD31" s="79"/>
      <c r="AE31" s="79" t="s">
        <v>741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2"/>
    <row r="33" spans="2:43" ht="18" customHeight="1" thickBot="1" x14ac:dyDescent="0.2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2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5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1174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2">
      <c r="A3" s="350" t="s">
        <v>2</v>
      </c>
      <c r="B3" s="351"/>
      <c r="C3" s="351"/>
      <c r="D3" s="352"/>
      <c r="E3" s="310" t="str">
        <f>CONCATENATE(入力!F3,"　　",入力!F8)</f>
        <v>横浜市立富岡中学校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2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2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2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2">
      <c r="A7" s="150" t="s">
        <v>0</v>
      </c>
      <c r="B7" s="151"/>
      <c r="C7" s="151"/>
      <c r="D7" s="152"/>
      <c r="E7" s="330" t="str">
        <f>IF(入力!F12="","",入力!F12)</f>
        <v>やまぐち</v>
      </c>
      <c r="F7" s="331"/>
      <c r="G7" s="331"/>
      <c r="H7" s="331"/>
      <c r="I7" s="331"/>
      <c r="J7" s="331"/>
      <c r="K7" s="331" t="str">
        <f>IF(入力!L12="","",入力!L12)</f>
        <v>あやこ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 </v>
      </c>
      <c r="V7" s="151"/>
      <c r="W7" s="151"/>
      <c r="X7" s="151"/>
      <c r="Y7" s="151"/>
      <c r="Z7" s="333"/>
      <c r="AA7" s="313" t="str">
        <f>IF(入力!AB12="","",入力!AB12)</f>
        <v xml:space="preserve"> 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5">
      <c r="A8" s="163" t="s">
        <v>6</v>
      </c>
      <c r="B8" s="164"/>
      <c r="C8" s="164"/>
      <c r="D8" s="165"/>
      <c r="E8" s="353" t="str">
        <f>IF(入力!F13="","",入力!F13)</f>
        <v>山口</v>
      </c>
      <c r="F8" s="354"/>
      <c r="G8" s="354"/>
      <c r="H8" s="354"/>
      <c r="I8" s="354"/>
      <c r="J8" s="354"/>
      <c r="K8" s="354" t="str">
        <f>IF(入力!L13="","",入力!L13)</f>
        <v>文子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 </v>
      </c>
      <c r="V8" s="322"/>
      <c r="W8" s="322"/>
      <c r="X8" s="322"/>
      <c r="Y8" s="322"/>
      <c r="Z8" s="323"/>
      <c r="AA8" s="324" t="str">
        <f>IF(入力!AB13="","",入力!AB13)</f>
        <v xml:space="preserve"> 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2">
      <c r="A9" s="150" t="s">
        <v>0</v>
      </c>
      <c r="B9" s="151"/>
      <c r="C9" s="151"/>
      <c r="D9" s="152"/>
      <c r="E9" s="153" t="str">
        <f>IF(入力!F14="","",入力!F14)</f>
        <v>やまさき</v>
      </c>
      <c r="F9" s="151"/>
      <c r="G9" s="151"/>
      <c r="H9" s="151"/>
      <c r="I9" s="151"/>
      <c r="J9" s="333"/>
      <c r="K9" s="313" t="str">
        <f>IF(入力!L14="","",入力!L14)</f>
        <v>つばさ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いわい</v>
      </c>
      <c r="V9" s="151"/>
      <c r="W9" s="151"/>
      <c r="X9" s="151"/>
      <c r="Y9" s="151"/>
      <c r="Z9" s="333"/>
      <c r="AA9" s="313" t="str">
        <f>IF(入力!AB14="","",入力!AB14)</f>
        <v>けいた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5">
      <c r="A10" s="144" t="s">
        <v>8</v>
      </c>
      <c r="B10" s="145"/>
      <c r="C10" s="145"/>
      <c r="D10" s="146"/>
      <c r="E10" s="338" t="str">
        <f>IF(入力!F15="","",入力!F15)</f>
        <v>山﨑</v>
      </c>
      <c r="F10" s="339"/>
      <c r="G10" s="339"/>
      <c r="H10" s="339"/>
      <c r="I10" s="339"/>
      <c r="J10" s="340"/>
      <c r="K10" s="341" t="str">
        <f>IF(入力!L15="","",入力!L15)</f>
        <v>翼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岩井</v>
      </c>
      <c r="V10" s="339"/>
      <c r="W10" s="339"/>
      <c r="X10" s="339"/>
      <c r="Y10" s="339"/>
      <c r="Z10" s="340"/>
      <c r="AA10" s="341" t="str">
        <f>IF(入力!AB15="","",入力!AB15)</f>
        <v>慧太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2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2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いわい</v>
      </c>
      <c r="F15" s="290"/>
      <c r="G15" s="290"/>
      <c r="H15" s="290"/>
      <c r="I15" s="290"/>
      <c r="J15" s="290" t="str">
        <f>IF(入力!K20="","",入力!K20)</f>
        <v>けいた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かめだ</v>
      </c>
      <c r="Z15" s="290"/>
      <c r="AA15" s="290"/>
      <c r="AB15" s="290"/>
      <c r="AC15" s="290"/>
      <c r="AD15" s="290" t="str">
        <f>IF(入力!AE20="","",入力!AE20)</f>
        <v>はると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 x14ac:dyDescent="0.2">
      <c r="A16" s="98"/>
      <c r="B16" s="99"/>
      <c r="C16" s="294"/>
      <c r="D16" s="294"/>
      <c r="E16" s="306" t="str">
        <f>IF(入力!F21="","",入力!F21)</f>
        <v>岩井</v>
      </c>
      <c r="F16" s="304"/>
      <c r="G16" s="304"/>
      <c r="H16" s="304"/>
      <c r="I16" s="304"/>
      <c r="J16" s="304" t="str">
        <f>IF(入力!K21="","",入力!K21)</f>
        <v>慧太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亀田</v>
      </c>
      <c r="Z16" s="304"/>
      <c r="AA16" s="304"/>
      <c r="AB16" s="304"/>
      <c r="AC16" s="304"/>
      <c r="AD16" s="304" t="str">
        <f>IF(入力!AE21="","",入力!AE21)</f>
        <v>陽斗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2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あだち</v>
      </c>
      <c r="F17" s="285"/>
      <c r="G17" s="285"/>
      <c r="H17" s="285"/>
      <c r="I17" s="285"/>
      <c r="J17" s="285" t="str">
        <f>IF(入力!K22="","",入力!K22)</f>
        <v>けんいちろう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しらと</v>
      </c>
      <c r="Z17" s="285"/>
      <c r="AA17" s="285"/>
      <c r="AB17" s="285"/>
      <c r="AC17" s="285"/>
      <c r="AD17" s="285" t="str">
        <f>IF(入力!AE22="","",入力!AE22)</f>
        <v>りょうへい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156</v>
      </c>
      <c r="AL17" s="191"/>
      <c r="AM17" s="280" t="str">
        <f>IF(入力!AN22="","",入力!AN22)</f>
        <v>○</v>
      </c>
      <c r="AN17" s="281"/>
    </row>
    <row r="18" spans="1:40" ht="37.5" customHeight="1" x14ac:dyDescent="0.2">
      <c r="A18" s="106"/>
      <c r="B18" s="107"/>
      <c r="C18" s="288"/>
      <c r="D18" s="288"/>
      <c r="E18" s="277" t="str">
        <f>IF(入力!F23="","",入力!F23)</f>
        <v>安達</v>
      </c>
      <c r="F18" s="278"/>
      <c r="G18" s="278"/>
      <c r="H18" s="278"/>
      <c r="I18" s="278"/>
      <c r="J18" s="278" t="str">
        <f>IF(入力!K23="","",入力!K23)</f>
        <v>健一郎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白土</v>
      </c>
      <c r="Z18" s="278"/>
      <c r="AA18" s="278"/>
      <c r="AB18" s="278"/>
      <c r="AC18" s="278"/>
      <c r="AD18" s="278" t="str">
        <f>IF(入力!AE23="","",入力!AE23)</f>
        <v>諒平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2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さとう</v>
      </c>
      <c r="F19" s="285"/>
      <c r="G19" s="285"/>
      <c r="H19" s="285"/>
      <c r="I19" s="285"/>
      <c r="J19" s="285" t="str">
        <f>IF(入力!K24="","",入力!K24)</f>
        <v>ゆうせい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しばた</v>
      </c>
      <c r="Z19" s="285"/>
      <c r="AA19" s="285"/>
      <c r="AB19" s="285"/>
      <c r="AC19" s="285"/>
      <c r="AD19" s="285" t="str">
        <f>IF(入力!AE24="","",入力!AE24)</f>
        <v>まなと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164</v>
      </c>
      <c r="AL19" s="191"/>
      <c r="AM19" s="280" t="str">
        <f>IF(入力!AN24="","",入力!AN24)</f>
        <v>○</v>
      </c>
      <c r="AN19" s="281"/>
    </row>
    <row r="20" spans="1:40" ht="37.5" customHeight="1" x14ac:dyDescent="0.2">
      <c r="A20" s="98"/>
      <c r="B20" s="99"/>
      <c r="C20" s="288"/>
      <c r="D20" s="288"/>
      <c r="E20" s="277" t="str">
        <f>IF(入力!F25="","",入力!F25)</f>
        <v>佐藤</v>
      </c>
      <c r="F20" s="278"/>
      <c r="G20" s="278"/>
      <c r="H20" s="278"/>
      <c r="I20" s="278"/>
      <c r="J20" s="278" t="str">
        <f>IF(入力!K25="","",入力!K25)</f>
        <v>有晟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柴田</v>
      </c>
      <c r="Z20" s="278"/>
      <c r="AA20" s="278"/>
      <c r="AB20" s="278"/>
      <c r="AC20" s="278"/>
      <c r="AD20" s="278" t="str">
        <f>IF(入力!AE25="","",入力!AE25)</f>
        <v>真翔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2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しんどう</v>
      </c>
      <c r="F21" s="285"/>
      <c r="G21" s="285"/>
      <c r="H21" s="285"/>
      <c r="I21" s="285"/>
      <c r="J21" s="285" t="str">
        <f>IF(入力!K26="","",入力!K26)</f>
        <v>なおや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180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やまこし</v>
      </c>
      <c r="Z21" s="285"/>
      <c r="AA21" s="285"/>
      <c r="AB21" s="285"/>
      <c r="AC21" s="285"/>
      <c r="AD21" s="285" t="str">
        <f>IF(入力!AE26="","",入力!AE26)</f>
        <v>えみりやん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170</v>
      </c>
      <c r="AL21" s="191"/>
      <c r="AM21" s="280" t="str">
        <f>IF(入力!AN26="","",入力!AN26)</f>
        <v>○</v>
      </c>
      <c r="AN21" s="281"/>
    </row>
    <row r="22" spans="1:40" ht="37.5" customHeight="1" x14ac:dyDescent="0.2">
      <c r="A22" s="106"/>
      <c r="B22" s="107"/>
      <c r="C22" s="288"/>
      <c r="D22" s="288"/>
      <c r="E22" s="277" t="str">
        <f>IF(入力!F27="","",入力!F27)</f>
        <v>進藤</v>
      </c>
      <c r="F22" s="278"/>
      <c r="G22" s="278"/>
      <c r="H22" s="278"/>
      <c r="I22" s="278"/>
      <c r="J22" s="278" t="str">
        <f>IF(入力!K27="","",入力!K27)</f>
        <v>尚也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山越</v>
      </c>
      <c r="Z22" s="278"/>
      <c r="AA22" s="278"/>
      <c r="AB22" s="278"/>
      <c r="AC22" s="278"/>
      <c r="AD22" s="278" t="str">
        <f>IF(入力!AE27="","",入力!AE27)</f>
        <v>エミリヤン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2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かどいし</v>
      </c>
      <c r="F23" s="285"/>
      <c r="G23" s="285"/>
      <c r="H23" s="285"/>
      <c r="I23" s="285"/>
      <c r="J23" s="285" t="str">
        <f>IF(入力!K28="","",入力!K28)</f>
        <v>いっとう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じんざ</v>
      </c>
      <c r="Z23" s="285"/>
      <c r="AA23" s="285"/>
      <c r="AB23" s="285"/>
      <c r="AC23" s="285"/>
      <c r="AD23" s="285" t="str">
        <f>IF(入力!AE28="","",入力!AE28)</f>
        <v>こうだい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164</v>
      </c>
      <c r="AL23" s="191"/>
      <c r="AM23" s="280" t="str">
        <f>IF(入力!AN28="","",入力!AN28)</f>
        <v>○</v>
      </c>
      <c r="AN23" s="281"/>
    </row>
    <row r="24" spans="1:40" ht="37.5" customHeight="1" x14ac:dyDescent="0.2">
      <c r="A24" s="98"/>
      <c r="B24" s="99"/>
      <c r="C24" s="288"/>
      <c r="D24" s="288"/>
      <c r="E24" s="277" t="str">
        <f>IF(入力!F29="","",入力!F29)</f>
        <v>角石</v>
      </c>
      <c r="F24" s="278"/>
      <c r="G24" s="278"/>
      <c r="H24" s="278"/>
      <c r="I24" s="278"/>
      <c r="J24" s="278" t="str">
        <f>IF(入力!K29="","",入力!K29)</f>
        <v>一灯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神座</v>
      </c>
      <c r="Z24" s="278"/>
      <c r="AA24" s="278"/>
      <c r="AB24" s="278"/>
      <c r="AC24" s="278"/>
      <c r="AD24" s="278" t="str">
        <f>IF(入力!AE29="","",入力!AE29)</f>
        <v>弘大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2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なかすぎ</v>
      </c>
      <c r="F25" s="285"/>
      <c r="G25" s="285"/>
      <c r="H25" s="285"/>
      <c r="I25" s="285"/>
      <c r="J25" s="285" t="str">
        <f>IF(入力!K30="","",入力!K30)</f>
        <v>たくま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170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しらすな</v>
      </c>
      <c r="Z25" s="285"/>
      <c r="AA25" s="285"/>
      <c r="AB25" s="285"/>
      <c r="AC25" s="285"/>
      <c r="AD25" s="285" t="str">
        <f>IF(入力!AE30="","",入力!AE30)</f>
        <v>れん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167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5">
      <c r="A26" s="90"/>
      <c r="B26" s="91"/>
      <c r="C26" s="301"/>
      <c r="D26" s="301"/>
      <c r="E26" s="317" t="str">
        <f>IF(入力!F31="","",入力!F31)</f>
        <v>中杉</v>
      </c>
      <c r="F26" s="318"/>
      <c r="G26" s="318"/>
      <c r="H26" s="318"/>
      <c r="I26" s="318"/>
      <c r="J26" s="318" t="str">
        <f>IF(入力!K31="","",入力!K31)</f>
        <v>拓真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白砂</v>
      </c>
      <c r="Z26" s="318"/>
      <c r="AA26" s="318"/>
      <c r="AB26" s="318"/>
      <c r="AC26" s="318"/>
      <c r="AD26" s="318" t="str">
        <f>IF(入力!AE31="","",入力!AE31)</f>
        <v>蓮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1174</v>
      </c>
      <c r="B7" s="45" t="str">
        <f t="shared" ref="B7:C7" si="0">IF($A$8="","",IF($A$9="",B8,B8&amp;"・"&amp;B9))</f>
        <v>横浜市立富岡中学校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236</v>
      </c>
      <c r="G7" s="45" t="str">
        <f t="shared" si="1"/>
        <v>0052</v>
      </c>
      <c r="H7" s="45">
        <f t="shared" si="1"/>
        <v>0</v>
      </c>
      <c r="I7" s="45" t="str">
        <f t="shared" si="1"/>
        <v>横浜市金沢区富岡西5-46-1</v>
      </c>
      <c r="J7" s="45">
        <f t="shared" si="1"/>
        <v>0</v>
      </c>
      <c r="K7" s="45" t="str">
        <f t="shared" si="1"/>
        <v>045</v>
      </c>
      <c r="L7" s="45" t="str">
        <f t="shared" si="1"/>
        <v>773</v>
      </c>
      <c r="M7" s="45" t="str">
        <f t="shared" si="1"/>
        <v>1218</v>
      </c>
      <c r="N7" s="45" t="str">
        <f t="shared" si="1"/>
        <v>045</v>
      </c>
      <c r="O7" s="45" t="str">
        <f t="shared" si="1"/>
        <v>773</v>
      </c>
      <c r="P7" s="45" t="str">
        <f t="shared" si="1"/>
        <v>9429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1174</v>
      </c>
      <c r="B8" s="46" t="str">
        <f>IF(入力!$F$3="","",入力!$F$3)</f>
        <v>横浜市立富岡中学校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236</v>
      </c>
      <c r="G8" s="57" t="str">
        <f>IF(入力!$I$6="","",入力!$I$6)</f>
        <v>0052</v>
      </c>
      <c r="H8" s="46"/>
      <c r="I8" s="46" t="str">
        <f>IF(入力!$L$5="","",入力!$L$5)</f>
        <v>横浜市金沢区富岡西5-46-1</v>
      </c>
      <c r="J8" s="46"/>
      <c r="K8" s="57" t="str">
        <f>IF(入力!$AB$4="","",入力!$AB$4)</f>
        <v>045</v>
      </c>
      <c r="L8" s="57" t="str">
        <f>IF(入力!$AG$4="","",入力!$AG$4)</f>
        <v>773</v>
      </c>
      <c r="M8" s="57" t="str">
        <f>IF(入力!$AL$4="","",入力!$AL$4)</f>
        <v>1218</v>
      </c>
      <c r="N8" s="57" t="str">
        <f>IF(入力!$AB$6="","",入力!$AB$6)</f>
        <v>045</v>
      </c>
      <c r="O8" s="57" t="str">
        <f>IF(入力!$AG$6="","",入力!$AG$6)</f>
        <v>773</v>
      </c>
      <c r="P8" s="57" t="str">
        <f>IF(入力!$AL$6="","",入力!$AL$6)</f>
        <v>9429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1218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山口</v>
      </c>
      <c r="D16" s="46" t="str">
        <f>IF(入力!$L$13="","",入力!$L$13)</f>
        <v>文子</v>
      </c>
      <c r="E16" s="46" t="str">
        <f>IF(入力!$F$12="","",入力!$F$12)</f>
        <v>やまぐち</v>
      </c>
      <c r="F16" s="46" t="str">
        <f>IF(入力!$L$12="","",入力!$L$12)</f>
        <v>あやこ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 xml:space="preserve">  </v>
      </c>
      <c r="F17" s="46" t="str">
        <f>IF(入力!$AB$12="","",入力!$AB$12)</f>
        <v xml:space="preserve"> 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>山﨑</v>
      </c>
      <c r="D20" s="46" t="str">
        <f>IF(入力!$L$15="","",入力!$L$15)</f>
        <v>翼</v>
      </c>
      <c r="E20" s="46" t="str">
        <f>IF(入力!$F$14="","",入力!$F$14)</f>
        <v>やまさき</v>
      </c>
      <c r="F20" s="46" t="str">
        <f>IF(入力!$L$14="","",入力!$L$14)</f>
        <v>つばさ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岩井</v>
      </c>
      <c r="D24" s="46" t="str">
        <f>IF(入力!$AB$15="","",入力!$AB$15)</f>
        <v>慧太</v>
      </c>
      <c r="E24" s="46" t="str">
        <f>IF(入力!$V$14="","",入力!$V$14)</f>
        <v>いわい</v>
      </c>
      <c r="F24" s="46" t="str">
        <f>IF(入力!$AB$14="","",入力!$AB$14)</f>
        <v>けいた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岩井</v>
      </c>
      <c r="D53" s="46" t="str">
        <f>IF(OR(L53&lt;&gt;"○",入力!K21=""),"",入力!K21)</f>
        <v>慧太</v>
      </c>
      <c r="E53" s="46" t="str">
        <f>IF(OR(L53&lt;&gt;"○",入力!F20=""),"",入力!F20)</f>
        <v>いわい</v>
      </c>
      <c r="F53" s="46" t="str">
        <f>IF(OR(L53&lt;&gt;"○",入力!K20=""),"",入力!K20)</f>
        <v>けいた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安達</v>
      </c>
      <c r="D54" s="46" t="str">
        <f>IF(OR(L54&lt;&gt;"○",入力!K23=""),"",入力!K23)</f>
        <v>健一郎</v>
      </c>
      <c r="E54" s="46" t="str">
        <f>IF(OR(L54&lt;&gt;"○",入力!F22=""),"",入力!F22)</f>
        <v>あだち</v>
      </c>
      <c r="F54" s="46" t="str">
        <f>IF(OR(L54&lt;&gt;"○",入力!K22=""),"",入力!K22)</f>
        <v>けんいちろう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佐藤</v>
      </c>
      <c r="D55" s="46" t="str">
        <f>IF(OR(L55&lt;&gt;"○",入力!K25=""),"",入力!K25)</f>
        <v>有晟</v>
      </c>
      <c r="E55" s="46" t="str">
        <f>IF(OR(L55&lt;&gt;"○",入力!F24=""),"",入力!F24)</f>
        <v>さとう</v>
      </c>
      <c r="F55" s="46" t="str">
        <f>IF(OR(L55&lt;&gt;"○",入力!K24=""),"",入力!K24)</f>
        <v>ゆうせい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進藤</v>
      </c>
      <c r="D56" s="46" t="str">
        <f>IF(OR(L56&lt;&gt;"○",入力!K27=""),"",入力!K27)</f>
        <v>尚也</v>
      </c>
      <c r="E56" s="46" t="str">
        <f>IF(OR(L56&lt;&gt;"○",入力!F26=""),"",入力!F26)</f>
        <v>しんどう</v>
      </c>
      <c r="F56" s="46" t="str">
        <f>IF(OR(L56&lt;&gt;"○",入力!K26=""),"",入力!K26)</f>
        <v>なおや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180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角石</v>
      </c>
      <c r="D57" s="46" t="str">
        <f>IF(OR(L57&lt;&gt;"○",入力!K29=""),"",入力!K29)</f>
        <v>一灯</v>
      </c>
      <c r="E57" s="46" t="str">
        <f>IF(OR(L57&lt;&gt;"○",入力!F28=""),"",入力!F28)</f>
        <v>かどいし</v>
      </c>
      <c r="F57" s="46" t="str">
        <f>IF(OR(L57&lt;&gt;"○",入力!K28=""),"",入力!K28)</f>
        <v>いっとう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中杉</v>
      </c>
      <c r="D58" s="46" t="str">
        <f>IF(OR(L58&lt;&gt;"○",入力!K31=""),"",入力!K31)</f>
        <v>拓真</v>
      </c>
      <c r="E58" s="46" t="str">
        <f>IF(OR(L58&lt;&gt;"○",入力!F30=""),"",入力!F30)</f>
        <v>なかすぎ</v>
      </c>
      <c r="F58" s="46" t="str">
        <f>IF(OR(L58&lt;&gt;"○",入力!K30=""),"",入力!K30)</f>
        <v>たくま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亀田</v>
      </c>
      <c r="D59" s="46" t="str">
        <f>IF(OR(L59&lt;&gt;"○",入力!AE21=""),"",入力!AE21)</f>
        <v>陽斗</v>
      </c>
      <c r="E59" s="46" t="str">
        <f>IF(OR(L59&lt;&gt;"○",入力!Z20=""),"",入力!Z20)</f>
        <v>かめだ</v>
      </c>
      <c r="F59" s="46" t="str">
        <f>IF(OR(L59&lt;&gt;"○",入力!AE20=""),"",入力!AE20)</f>
        <v>はると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白土</v>
      </c>
      <c r="D60" s="46" t="str">
        <f>IF(OR(L60&lt;&gt;"○",入力!AE23=""),"",入力!AE23)</f>
        <v>諒平</v>
      </c>
      <c r="E60" s="46" t="str">
        <f>IF(OR(L60&lt;&gt;"○",入力!Z22=""),"",入力!Z22)</f>
        <v>しらと</v>
      </c>
      <c r="F60" s="46" t="str">
        <f>IF(OR(L60&lt;&gt;"○",入力!AE22=""),"",入力!AE22)</f>
        <v>りょうへい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柴田</v>
      </c>
      <c r="D61" s="46" t="str">
        <f>IF(OR(L61&lt;&gt;"○",入力!AE25=""),"",入力!AE25)</f>
        <v>真翔</v>
      </c>
      <c r="E61" s="46" t="str">
        <f>IF(OR(L61&lt;&gt;"○",入力!Z24=""),"",入力!Z24)</f>
        <v>しばた</v>
      </c>
      <c r="F61" s="46" t="str">
        <f>IF(OR(L61&lt;&gt;"○",入力!AE24=""),"",入力!AE24)</f>
        <v>まなと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山越</v>
      </c>
      <c r="D62" s="46" t="str">
        <f>IF(OR(L62&lt;&gt;"○",入力!AE27=""),"",入力!AE27)</f>
        <v>エミリヤン</v>
      </c>
      <c r="E62" s="46" t="str">
        <f>IF(OR(L62&lt;&gt;"○",入力!Z26=""),"",入力!Z26)</f>
        <v>やまこし</v>
      </c>
      <c r="F62" s="46" t="str">
        <f>IF(OR(L62&lt;&gt;"○",入力!AE26=""),"",入力!AE26)</f>
        <v>えみりやん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神座</v>
      </c>
      <c r="D63" s="46" t="str">
        <f>IF(OR(L63&lt;&gt;"○",入力!AE29=""),"",入力!AE29)</f>
        <v>弘大</v>
      </c>
      <c r="E63" s="46" t="str">
        <f>IF(OR(L63&lt;&gt;"○",入力!Z28=""),"",入力!Z28)</f>
        <v>じんざ</v>
      </c>
      <c r="F63" s="46" t="str">
        <f>IF(OR(L63&lt;&gt;"○",入力!AE28=""),"",入力!AE28)</f>
        <v>こうだい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白砂</v>
      </c>
      <c r="D64" s="46" t="str">
        <f>IF(OR(L64&lt;&gt;"○",入力!AE31=""),"",入力!AE31)</f>
        <v>蓮</v>
      </c>
      <c r="E64" s="46" t="str">
        <f>IF(OR(L64&lt;&gt;"○",入力!Z30=""),"",入力!Z30)</f>
        <v>しらすな</v>
      </c>
      <c r="F64" s="46" t="str">
        <f>IF(OR(L64&lt;&gt;"○",入力!AE30=""),"",入力!AE30)</f>
        <v>れん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user</cp:lastModifiedBy>
  <cp:lastPrinted>2015-10-24T01:53:31Z</cp:lastPrinted>
  <dcterms:created xsi:type="dcterms:W3CDTF">2006-11-03T01:52:14Z</dcterms:created>
  <dcterms:modified xsi:type="dcterms:W3CDTF">2018-11-10T12:24:38Z</dcterms:modified>
</cp:coreProperties>
</file>