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58\Desktop\"/>
    </mc:Choice>
  </mc:AlternateContent>
  <bookViews>
    <workbookView xWindow="-120" yWindow="-120" windowWidth="1944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<sst xmlns="http://schemas.openxmlformats.org/spreadsheetml/2006/main" count="1495" uniqueCount="740">
  <si>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</si>
  <si>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</si>
  <si>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</si>
  <si>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</si>
  <si>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</si>
  <si>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</si>
  <si>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</si>
  <si>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</si>
  <si>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</si>
  <si>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</si>
  <si>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</si>
  <si>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</si>
  <si>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</si>
  <si>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</si>
  <si>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  <phoneticPr fontId="11"/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</si>
  <si>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</si>
  <si>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</si>
  <si>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</si>
  <si>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</si>
  <si>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</si>
  <si>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</si>
  <si>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</si>
  <si>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</si>
  <si>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</si>
  <si>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</si>
  <si>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</si>
  <si>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</si>
  <si>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</si>
  <si>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</si>
  <si>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</si>
  <si>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</si>
  <si>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</si>
  <si>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</si>
  <si>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</si>
  <si>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</si>
  <si>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</si>
  <si>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</si>
  <si>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</si>
  <si>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</si>
  <si>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</si>
  <si>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</si>
  <si>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</si>
  <si>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</si>
  <si>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  <phoneticPr fontId="11"/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</si>
  <si>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</si>
  <si>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</si>
  <si>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</si>
  <si>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</si>
  <si>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</si>
  <si>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</si>
  <si>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</si>
  <si>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</si>
  <si>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</si>
  <si>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</si>
  <si>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</si>
  <si>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</si>
  <si>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</si>
  <si>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</si>
  <si>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</si>
  <si>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</si>
  <si>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</si>
  <si>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</si>
  <si>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</si>
  <si>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</si>
  <si>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</si>
  <si>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  <phoneticPr fontId="11"/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</si>
  <si>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</si>
  <si>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</si>
  <si>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</si>
  <si>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</si>
  <si>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</si>
  <si>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</si>
  <si>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</si>
  <si>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</si>
  <si>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</si>
  <si>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</si>
  <si>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</si>
  <si>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</si>
  <si>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</si>
  <si>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</si>
  <si>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</si>
  <si>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</si>
  <si>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</si>
  <si>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</si>
  <si>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</si>
  <si>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</si>
  <si>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</si>
  <si>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</si>
  <si>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</si>
  <si>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</si>
  <si>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</si>
  <si>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</si>
  <si>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</si>
  <si>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</si>
  <si>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</si>
  <si>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</si>
  <si>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</si>
  <si>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</si>
  <si>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</si>
  <si>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</si>
  <si>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</si>
  <si>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</si>
  <si>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</si>
  <si>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</si>
  <si>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</si>
  <si>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</si>
  <si>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</si>
  <si>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</si>
  <si>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</si>
  <si>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</si>
  <si>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</si>
  <si>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</si>
  <si>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</si>
  <si>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</si>
  <si>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</si>
  <si>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</si>
  <si>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</si>
  <si>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</si>
  <si>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</si>
  <si>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</si>
  <si>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</si>
  <si>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</si>
  <si>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</si>
  <si>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</si>
  <si>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</si>
  <si>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</si>
  <si>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</si>
  <si>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</si>
  <si>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</si>
  <si>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</si>
  <si>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</si>
  <si>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</si>
  <si>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</si>
  <si>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</si>
  <si>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</si>
  <si>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</si>
  <si>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</si>
  <si>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</si>
  <si>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</si>
  <si>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</si>
  <si>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</si>
  <si>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</si>
  <si>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</si>
  <si>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</si>
  <si>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</si>
  <si>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</si>
  <si>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</si>
  <si>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</si>
  <si>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  <phoneticPr fontId="11"/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</si>
  <si>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</si>
  <si>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</si>
  <si>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</si>
  <si>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</si>
  <si>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</si>
  <si>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</si>
  <si>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</si>
  <si>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</si>
  <si>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</si>
  <si>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</si>
  <si>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</si>
  <si>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</si>
  <si>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</si>
  <si>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</si>
  <si>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</si>
  <si>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</si>
  <si>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</si>
  <si>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</si>
  <si>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</si>
  <si>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</si>
  <si>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</si>
  <si>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  <rPh sb="0" eb="2">
      <t>コクリツ</t>
    </rPh>
    <phoneticPr fontId="11"/>
  </si>
  <si>
    <t>横浜国立大学教育人間科学部附属横浜中学校</t>
  </si>
  <si>
    <t>301</t>
    <phoneticPr fontId="11"/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</si>
  <si>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</si>
  <si>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</si>
  <si>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</si>
  <si>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</si>
  <si>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</si>
  <si>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</si>
  <si>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</si>
  <si>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</si>
  <si>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</si>
  <si>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</si>
  <si>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</si>
  <si>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</si>
  <si>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</si>
  <si>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</si>
  <si>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横浜学園中学校</t>
    <phoneticPr fontId="11"/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</si>
  <si>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</si>
  <si>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</si>
  <si>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</si>
  <si>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</si>
  <si>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</si>
  <si>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</si>
  <si>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</si>
  <si>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</si>
  <si>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</si>
  <si>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</si>
  <si>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</si>
  <si>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</si>
  <si>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</si>
  <si>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</si>
  <si>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</si>
  <si>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</si>
  <si>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</si>
  <si>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</si>
  <si>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</si>
  <si>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</si>
  <si>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</si>
  <si>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  <phoneticPr fontId="11"/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</si>
  <si>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</si>
  <si>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</si>
  <si>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</si>
  <si>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</si>
  <si>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</si>
  <si>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</si>
  <si>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</si>
  <si>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</si>
  <si>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</si>
  <si>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</si>
  <si>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</si>
  <si>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  <phoneticPr fontId="2"/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</si>
  <si>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</si>
  <si>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</si>
  <si>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</si>
  <si>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</si>
  <si>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</si>
  <si>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</si>
  <si>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</si>
  <si>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</si>
  <si>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</si>
  <si>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</si>
  <si>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</si>
  <si>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</si>
  <si>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</si>
  <si>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</si>
  <si>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</si>
  <si>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</si>
  <si>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</si>
  <si>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</si>
  <si>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</si>
  <si>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</si>
  <si>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</si>
  <si>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</si>
  <si>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</si>
  <si>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</si>
  <si>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</si>
  <si>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</si>
  <si>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</si>
  <si>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</si>
  <si>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</si>
  <si>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</si>
  <si>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</si>
  <si>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</si>
  <si>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</si>
  <si>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</si>
  <si>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</si>
  <si>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</si>
  <si>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</si>
  <si>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</si>
  <si>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</si>
  <si>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</si>
  <si>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</si>
  <si>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</si>
  <si>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</si>
  <si>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</si>
  <si>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</si>
  <si>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</si>
  <si>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</si>
  <si>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</si>
  <si>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</si>
  <si>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</si>
  <si>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</si>
  <si>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</si>
  <si>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</si>
  <si>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  <phoneticPr fontId="11"/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</si>
  <si>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</si>
  <si>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</si>
  <si>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</si>
  <si>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</si>
  <si>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</si>
  <si>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</si>
  <si>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</si>
  <si>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</si>
  <si>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</si>
  <si>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</si>
  <si>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</si>
  <si>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</si>
  <si>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</si>
  <si>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</si>
  <si>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</si>
  <si>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</si>
  <si>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</si>
  <si>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</si>
  <si>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</si>
  <si>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</si>
  <si>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</si>
  <si>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</si>
  <si>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</si>
  <si>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</si>
  <si>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</si>
  <si>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</si>
  <si>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</si>
  <si>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</si>
  <si>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</si>
  <si>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</si>
  <si>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</si>
  <si>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</si>
  <si>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</si>
  <si>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</si>
  <si>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</si>
  <si>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</si>
  <si>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</si>
  <si>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</si>
  <si>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</si>
  <si>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</si>
  <si>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</si>
  <si>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</si>
  <si>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  <rPh sb="0" eb="3">
      <t>ヨコスカ</t>
    </rPh>
    <phoneticPr fontId="11"/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</si>
  <si>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</si>
  <si>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</si>
  <si>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</si>
  <si>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</si>
  <si>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</si>
  <si>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</si>
  <si>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</si>
  <si>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</si>
  <si>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</si>
  <si>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</si>
  <si>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</si>
  <si>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</si>
  <si>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</si>
  <si>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</si>
  <si>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</si>
  <si>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</si>
  <si>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</si>
  <si>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</si>
  <si>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</si>
  <si>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</si>
  <si>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</si>
  <si>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</si>
  <si>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</si>
  <si>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</si>
  <si>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</si>
  <si>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</si>
  <si>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</si>
  <si>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</si>
  <si>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</si>
  <si>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</si>
  <si>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</si>
  <si>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</si>
  <si>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</si>
  <si>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  <rPh sb="0" eb="2">
      <t>ハヤマ</t>
    </rPh>
    <rPh sb="2" eb="3">
      <t>マチ</t>
    </rPh>
    <phoneticPr fontId="11"/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</si>
  <si>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</si>
  <si>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</si>
  <si>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</si>
  <si>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</si>
  <si>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</si>
  <si>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</si>
  <si>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  <rPh sb="0" eb="2">
      <t>ショウナン</t>
    </rPh>
    <phoneticPr fontId="11"/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</si>
  <si>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</si>
  <si>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</si>
  <si>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</si>
  <si>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</si>
  <si>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</si>
  <si>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</si>
  <si>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</si>
  <si>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</si>
  <si>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</si>
  <si>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</si>
  <si>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</si>
  <si>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</si>
  <si>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</si>
  <si>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</si>
  <si>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</si>
  <si>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</si>
  <si>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</si>
  <si>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</si>
  <si>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</si>
  <si>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</si>
  <si>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</si>
  <si>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</si>
  <si>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</si>
  <si>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</si>
  <si>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</si>
  <si>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</si>
  <si>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</si>
  <si>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</si>
  <si>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</si>
  <si>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</si>
  <si>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</si>
  <si>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</si>
  <si>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</si>
  <si>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</si>
  <si>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</si>
  <si>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</si>
  <si>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</si>
  <si>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</si>
  <si>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</si>
  <si>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</si>
  <si>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</si>
  <si>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</si>
  <si>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</si>
  <si>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</si>
  <si>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</si>
  <si>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</si>
  <si>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</si>
  <si>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</si>
  <si>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鎌倉市</t>
    <phoneticPr fontId="11"/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</si>
  <si>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</si>
  <si>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</si>
  <si>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</si>
  <si>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</si>
  <si>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</si>
  <si>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</si>
  <si>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</si>
  <si>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</si>
  <si>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</si>
  <si>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</si>
  <si>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</si>
  <si>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</si>
  <si>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</si>
  <si>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</si>
  <si>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  <rPh sb="0" eb="1">
      <t>ナカ</t>
    </rPh>
    <phoneticPr fontId="11"/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</si>
  <si>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</si>
  <si>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</si>
  <si>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</si>
  <si>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</si>
  <si>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</si>
  <si>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</si>
  <si>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</si>
  <si>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</si>
  <si>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</si>
  <si>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</si>
  <si>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</si>
  <si>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</si>
  <si>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</si>
  <si>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</si>
  <si>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</si>
  <si>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</si>
  <si>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</si>
  <si>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</si>
  <si>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</si>
  <si>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</si>
  <si>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</si>
  <si>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</si>
  <si>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</si>
  <si>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</si>
  <si>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</si>
  <si>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</si>
  <si>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</si>
  <si>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</si>
  <si>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</si>
  <si>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</si>
  <si>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</si>
  <si>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</si>
  <si>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</si>
  <si>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</si>
  <si>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</si>
  <si>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</si>
  <si>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</si>
  <si>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</si>
  <si>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</si>
  <si>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  <rPh sb="0" eb="2">
      <t>ケンオウ</t>
    </rPh>
    <phoneticPr fontId="11"/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</si>
  <si>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</si>
  <si>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</si>
  <si>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</si>
  <si>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</si>
  <si>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</si>
  <si>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</si>
  <si>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</si>
  <si>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</si>
  <si>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</si>
  <si>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</si>
  <si>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</si>
  <si>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</si>
  <si>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</si>
  <si>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</si>
  <si>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</si>
  <si>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</si>
  <si>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</si>
  <si>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</si>
  <si>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</si>
  <si>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</si>
  <si>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</si>
  <si>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</si>
  <si>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</si>
  <si>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</si>
  <si>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</si>
  <si>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</si>
  <si>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</si>
  <si>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</si>
  <si>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</si>
  <si>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</si>
  <si>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</si>
  <si>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</si>
  <si>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</si>
  <si>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</si>
  <si>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</si>
  <si>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</si>
  <si>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</si>
  <si>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</si>
  <si>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</si>
  <si>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</si>
  <si>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</si>
  <si>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</si>
  <si>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</si>
  <si>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</si>
  <si>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</si>
  <si>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</si>
  <si>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</si>
  <si>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</si>
  <si>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</si>
  <si>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</si>
  <si>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</si>
  <si>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  <rPh sb="0" eb="2">
      <t>ケンセイ</t>
    </rPh>
    <phoneticPr fontId="11"/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</si>
  <si>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</si>
  <si>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</si>
  <si>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</si>
  <si>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</si>
  <si>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</si>
  <si>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</si>
  <si>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</si>
  <si>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</si>
  <si>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</si>
  <si>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</si>
  <si>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</si>
  <si>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</si>
  <si>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</si>
  <si>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</si>
  <si>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</si>
  <si>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</si>
  <si>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</si>
  <si>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</si>
  <si>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</si>
  <si>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</si>
  <si>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</si>
  <si>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  <phoneticPr fontId="11"/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</si>
  <si>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</si>
  <si>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</si>
  <si>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</si>
  <si>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</si>
  <si>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</si>
  <si>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</si>
  <si>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</si>
  <si>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</si>
  <si>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</si>
  <si>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</si>
  <si>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チーム①</t>
    <phoneticPr fontId="2"/>
  </si>
  <si>
    <t>男子1・女子2</t>
    <rPh sb="0" eb="2">
      <t>ダンシ</t>
    </rPh>
    <rPh sb="4" eb="6">
      <t>ジョシ</t>
    </rPh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</si>
  <si>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</si>
  <si>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</si>
  <si>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</si>
  <si>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</si>
  <si>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―</t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</si>
  <si>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</si>
  <si>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</si>
  <si>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</si>
  <si>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</si>
  <si>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</si>
  <si>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</si>
  <si>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</si>
  <si>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</si>
  <si>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どちらかに○</t>
    <phoneticPr fontId="2"/>
  </si>
  <si>
    <t>監督</t>
    <rPh sb="0" eb="2">
      <t>カントク</t>
    </rPh>
    <phoneticPr fontId="2"/>
  </si>
  <si>
    <t>○</t>
  </si>
  <si>
    <t>教員</t>
    <rPh sb="0" eb="2">
      <t>キョウイン</t>
    </rPh>
    <phoneticPr fontId="2"/>
  </si>
  <si>
    <t>コーチ</t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</si>
  <si>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</si>
  <si>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</si>
  <si>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</si>
  <si>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</si>
  <si>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マネージャー</t>
    <phoneticPr fontId="2"/>
  </si>
  <si>
    <t>生徒</t>
    <rPh sb="0" eb="2">
      <t>セイト</t>
    </rPh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</si>
  <si>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</si>
  <si>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</si>
  <si>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</si>
  <si>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ＮＯ</t>
    <phoneticPr fontId="2"/>
  </si>
  <si>
    <t>背番号</t>
    <rPh sb="0" eb="3">
      <t>セバンゴウ</t>
    </rPh>
    <phoneticPr fontId="2"/>
  </si>
  <si>
    <t>学
年</t>
    <rPh sb="0" eb="1">
      <t>ガク</t>
    </rPh>
    <rPh sb="2" eb="3">
      <t>ネン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</si>
  <si>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</si>
  <si>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</si>
  <si>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</si>
  <si>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</si>
  <si>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○</t>
    <phoneticPr fontId="2"/>
  </si>
  <si>
    <t>合同チーム専用</t>
    <rPh sb="0" eb="2">
      <t>ゴウドウ</t>
    </rPh>
    <rPh sb="5" eb="7">
      <t>センヨウ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</si>
  <si>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</si>
  <si>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</si>
  <si>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</si>
  <si>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</si>
  <si>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</si>
  <si>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</si>
  <si>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</si>
  <si>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</si>
  <si>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</si>
  <si>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</si>
  <si>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チーム番号</t>
    <rPh sb="3" eb="5">
      <t>バンゴウ</t>
    </rPh>
    <phoneticPr fontId="2"/>
  </si>
  <si>
    <t>学校名</t>
    <rPh sb="0" eb="2">
      <t>ガッコウ</t>
    </rPh>
    <rPh sb="2" eb="3">
      <t>メイ</t>
    </rPh>
    <phoneticPr fontId="2"/>
  </si>
  <si>
    <t>外部・教職員</t>
    <rPh sb="0" eb="2">
      <t>ガイブ</t>
    </rPh>
    <rPh sb="3" eb="6">
      <t>キョウショクイン</t>
    </rPh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</si>
  <si>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</si>
  <si>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</si>
  <si>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</si>
  <si>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</si>
  <si>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</si>
  <si>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</si>
  <si>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</si>
  <si>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</si>
  <si>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</si>
  <si>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</si>
  <si>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</si>
  <si>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</si>
  <si>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</si>
  <si>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</si>
  <si>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</si>
  <si>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</si>
  <si>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</si>
  <si>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</si>
  <si>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</si>
  <si>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</si>
  <si>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</si>
  <si>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</si>
  <si>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</si>
  <si>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</si>
  <si>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</si>
  <si>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</si>
  <si>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</si>
  <si>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</si>
  <si>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</si>
  <si>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</si>
  <si>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</si>
  <si>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</si>
  <si>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</si>
  <si>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</si>
  <si>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</si>
  <si>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</si>
  <si>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</si>
  <si>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</si>
  <si>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</si>
  <si>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</si>
  <si>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</si>
  <si>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</si>
  <si>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</si>
  <si>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</si>
  <si>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</si>
  <si>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</si>
  <si>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</si>
  <si>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住所</t>
    <rPh sb="0" eb="2">
      <t>ジュウショ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</si>
  <si>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</si>
  <si>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</si>
  <si>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</si>
  <si>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</si>
  <si>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</si>
  <si>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</si>
  <si>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</si>
  <si>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</si>
  <si>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</si>
  <si>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</si>
  <si>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</si>
  <si>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</si>
  <si>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</si>
  <si>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</si>
  <si>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</si>
  <si>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</si>
  <si>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</si>
  <si>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</si>
  <si>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</si>
  <si>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</si>
  <si>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</si>
  <si>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</si>
  <si>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</si>
  <si>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</si>
  <si>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045</t>
    <phoneticPr fontId="2"/>
  </si>
  <si>
    <t>773</t>
    <phoneticPr fontId="2"/>
  </si>
  <si>
    <t>1218</t>
    <phoneticPr fontId="2"/>
  </si>
  <si>
    <t>236</t>
    <phoneticPr fontId="2"/>
  </si>
  <si>
    <t>0052</t>
    <phoneticPr fontId="2"/>
  </si>
  <si>
    <t>横浜市金沢区富岡西五丁目４６番１号</t>
    <rPh sb="0" eb="3">
      <t>ヨコハマシ</t>
    </rPh>
    <rPh sb="3" eb="6">
      <t>カナザワク</t>
    </rPh>
    <rPh sb="6" eb="9">
      <t>トミオカニシ</t>
    </rPh>
    <rPh sb="9" eb="10">
      <t>ゴ</t>
    </rPh>
    <rPh sb="10" eb="12">
      <t>チョウメ</t>
    </rPh>
    <rPh sb="14" eb="15">
      <t>バン</t>
    </rPh>
    <rPh sb="16" eb="17">
      <t>ゴウ</t>
    </rPh>
    <phoneticPr fontId="2"/>
  </si>
  <si>
    <t>9429</t>
    <phoneticPr fontId="2"/>
  </si>
  <si>
    <t>齋藤</t>
    <rPh sb="0" eb="2">
      <t>サイトウ</t>
    </rPh>
    <phoneticPr fontId="2"/>
  </si>
  <si>
    <t>和貴</t>
    <rPh sb="0" eb="2">
      <t>カズタカ</t>
    </rPh>
    <phoneticPr fontId="2"/>
  </si>
  <si>
    <t>さいとう</t>
    <phoneticPr fontId="2"/>
  </si>
  <si>
    <t>かずたか</t>
    <phoneticPr fontId="2"/>
  </si>
  <si>
    <t>尾髙</t>
    <rPh sb="0" eb="1">
      <t>オ</t>
    </rPh>
    <rPh sb="1" eb="2">
      <t>タカ</t>
    </rPh>
    <phoneticPr fontId="2"/>
  </si>
  <si>
    <t>真次</t>
    <rPh sb="0" eb="2">
      <t>マサツグ</t>
    </rPh>
    <phoneticPr fontId="2"/>
  </si>
  <si>
    <t>おだか</t>
    <phoneticPr fontId="2"/>
  </si>
  <si>
    <t>しんじ</t>
    <phoneticPr fontId="2"/>
  </si>
  <si>
    <t>清水</t>
    <rPh sb="0" eb="2">
      <t>シミズ</t>
    </rPh>
    <phoneticPr fontId="2"/>
  </si>
  <si>
    <t>恵美子</t>
    <rPh sb="0" eb="3">
      <t>エミコ</t>
    </rPh>
    <phoneticPr fontId="2"/>
  </si>
  <si>
    <t>しみず</t>
    <phoneticPr fontId="2"/>
  </si>
  <si>
    <t>えみこ</t>
    <phoneticPr fontId="2"/>
  </si>
  <si>
    <t>髙橋</t>
    <rPh sb="0" eb="2">
      <t>タカハシ</t>
    </rPh>
    <phoneticPr fontId="2"/>
  </si>
  <si>
    <t>哲太</t>
    <rPh sb="0" eb="2">
      <t>テッタ</t>
    </rPh>
    <phoneticPr fontId="2"/>
  </si>
  <si>
    <t>たかはし</t>
    <phoneticPr fontId="2"/>
  </si>
  <si>
    <t>てった</t>
    <phoneticPr fontId="2"/>
  </si>
  <si>
    <t>哲太</t>
    <rPh sb="0" eb="1">
      <t>テツ</t>
    </rPh>
    <rPh sb="1" eb="2">
      <t>フト</t>
    </rPh>
    <phoneticPr fontId="2"/>
  </si>
  <si>
    <t>金岡</t>
    <rPh sb="0" eb="2">
      <t>カネオカ</t>
    </rPh>
    <phoneticPr fontId="2"/>
  </si>
  <si>
    <t>直輝</t>
    <rPh sb="0" eb="2">
      <t>ナオキ</t>
    </rPh>
    <phoneticPr fontId="2"/>
  </si>
  <si>
    <t>かねおか</t>
    <phoneticPr fontId="2"/>
  </si>
  <si>
    <t>なおき</t>
    <phoneticPr fontId="2"/>
  </si>
  <si>
    <t>庄司</t>
    <rPh sb="0" eb="2">
      <t>ショウジ</t>
    </rPh>
    <phoneticPr fontId="2"/>
  </si>
  <si>
    <t>幸平</t>
    <rPh sb="0" eb="2">
      <t>コウヘイ</t>
    </rPh>
    <phoneticPr fontId="2"/>
  </si>
  <si>
    <t>しょうじ</t>
    <phoneticPr fontId="2"/>
  </si>
  <si>
    <t>こうへい</t>
    <phoneticPr fontId="2"/>
  </si>
  <si>
    <t>安達</t>
    <rPh sb="0" eb="2">
      <t>アダチ</t>
    </rPh>
    <phoneticPr fontId="2"/>
  </si>
  <si>
    <t>大起</t>
    <rPh sb="0" eb="1">
      <t>オオ</t>
    </rPh>
    <rPh sb="1" eb="2">
      <t>オ</t>
    </rPh>
    <phoneticPr fontId="2"/>
  </si>
  <si>
    <t>あだち</t>
    <phoneticPr fontId="2"/>
  </si>
  <si>
    <t>だいき</t>
    <phoneticPr fontId="2"/>
  </si>
  <si>
    <t>野本</t>
    <rPh sb="0" eb="2">
      <t>ノモト</t>
    </rPh>
    <phoneticPr fontId="2"/>
  </si>
  <si>
    <t>のもと</t>
    <phoneticPr fontId="2"/>
  </si>
  <si>
    <t>りゅうせい</t>
    <phoneticPr fontId="2"/>
  </si>
  <si>
    <t>琉惺</t>
    <rPh sb="0" eb="2">
      <t>リュウセイ</t>
    </rPh>
    <phoneticPr fontId="2"/>
  </si>
  <si>
    <t>森</t>
    <rPh sb="0" eb="1">
      <t>モリ</t>
    </rPh>
    <phoneticPr fontId="2"/>
  </si>
  <si>
    <t>望</t>
    <rPh sb="0" eb="1">
      <t>ノゾム</t>
    </rPh>
    <phoneticPr fontId="2"/>
  </si>
  <si>
    <t>もり</t>
    <phoneticPr fontId="2"/>
  </si>
  <si>
    <t>のぞむ</t>
    <phoneticPr fontId="2"/>
  </si>
  <si>
    <t>猪瀬</t>
    <rPh sb="0" eb="2">
      <t>イノセ</t>
    </rPh>
    <phoneticPr fontId="2"/>
  </si>
  <si>
    <t>惇</t>
    <rPh sb="0" eb="1">
      <t>ジュン</t>
    </rPh>
    <phoneticPr fontId="2"/>
  </si>
  <si>
    <t>いのせ</t>
    <phoneticPr fontId="2"/>
  </si>
  <si>
    <t>じゅん</t>
    <phoneticPr fontId="2"/>
  </si>
  <si>
    <t>やまと</t>
    <phoneticPr fontId="2"/>
  </si>
  <si>
    <t>高橋</t>
    <rPh sb="0" eb="2">
      <t>タカハシ</t>
    </rPh>
    <phoneticPr fontId="2"/>
  </si>
  <si>
    <t>大和</t>
    <rPh sb="0" eb="2">
      <t>ヤマト</t>
    </rPh>
    <phoneticPr fontId="2"/>
  </si>
  <si>
    <t>いまむら</t>
    <phoneticPr fontId="2"/>
  </si>
  <si>
    <t>よしや</t>
    <phoneticPr fontId="2"/>
  </si>
  <si>
    <t>今村</t>
    <rPh sb="0" eb="2">
      <t>イマムラ</t>
    </rPh>
    <phoneticPr fontId="2"/>
  </si>
  <si>
    <t>祥也</t>
    <rPh sb="0" eb="1">
      <t>ヨシ</t>
    </rPh>
    <rPh sb="1" eb="2">
      <t>ヤ</t>
    </rPh>
    <phoneticPr fontId="2"/>
  </si>
  <si>
    <t>河合</t>
    <rPh sb="0" eb="2">
      <t>カワイ</t>
    </rPh>
    <phoneticPr fontId="2"/>
  </si>
  <si>
    <t>建瑠</t>
    <rPh sb="0" eb="1">
      <t>タツル</t>
    </rPh>
    <rPh sb="1" eb="2">
      <t>リュウ</t>
    </rPh>
    <phoneticPr fontId="2"/>
  </si>
  <si>
    <t>かわい</t>
    <phoneticPr fontId="2"/>
  </si>
  <si>
    <t>たける</t>
    <phoneticPr fontId="2"/>
  </si>
  <si>
    <t>まえだ</t>
    <phoneticPr fontId="2"/>
  </si>
  <si>
    <t>ゆうた</t>
    <phoneticPr fontId="2"/>
  </si>
  <si>
    <t>前田</t>
    <rPh sb="0" eb="2">
      <t>マエダ</t>
    </rPh>
    <phoneticPr fontId="2"/>
  </si>
  <si>
    <t>優太</t>
    <rPh sb="0" eb="1">
      <t>ヤサ</t>
    </rPh>
    <rPh sb="1" eb="2">
      <t>フト</t>
    </rPh>
    <phoneticPr fontId="2"/>
  </si>
  <si>
    <t>村上</t>
    <rPh sb="0" eb="2">
      <t>ムラカミ</t>
    </rPh>
    <phoneticPr fontId="2"/>
  </si>
  <si>
    <t>むらかみ</t>
    <phoneticPr fontId="2"/>
  </si>
  <si>
    <t>そうじろう</t>
    <phoneticPr fontId="2"/>
  </si>
  <si>
    <t>颯次郎</t>
    <rPh sb="0" eb="1">
      <t>ソウ</t>
    </rPh>
    <rPh sb="1" eb="3">
      <t>ジロウ</t>
    </rPh>
    <phoneticPr fontId="2"/>
  </si>
  <si>
    <t>令和４</t>
    <rPh sb="0" eb="2">
      <t>レイワ</t>
    </rPh>
    <phoneticPr fontId="2"/>
  </si>
  <si>
    <t>岩松　玲子</t>
    <rPh sb="0" eb="2">
      <t>イワマツ</t>
    </rPh>
    <rPh sb="3" eb="5">
      <t>レイコ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</si>
</sst>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9" zoomScaleNormal="100" zoomScaleSheetLayoutView="100" workbookViewId="0">
      <selection activeCell="M25" sqref="M25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0</v>
      </c>
      <c r="B1" s="7" t="s">
        <v>1</v>
      </c>
      <c r="C1" s="8"/>
      <c r="D1" s="8"/>
      <c r="E1" s="9" t="s">
        <v>2</v>
      </c>
      <c r="F1" s="8"/>
      <c r="G1" s="6" t="s">
        <v>0</v>
      </c>
      <c r="H1" s="7" t="s">
        <v>1</v>
      </c>
      <c r="I1" s="8"/>
      <c r="J1" s="8"/>
      <c r="K1" s="9" t="s">
        <v>2</v>
      </c>
      <c r="L1" s="8"/>
      <c r="M1" s="6" t="s">
        <v>0</v>
      </c>
      <c r="N1" s="7" t="s">
        <v>1</v>
      </c>
      <c r="O1" s="8"/>
      <c r="P1" s="8"/>
      <c r="Q1" s="9" t="s">
        <v>2</v>
      </c>
      <c r="R1" s="8"/>
      <c r="S1" s="6" t="s">
        <v>0</v>
      </c>
      <c r="T1" s="7" t="s">
        <v>1</v>
      </c>
      <c r="U1" s="8"/>
      <c r="V1" s="8"/>
      <c r="W1" s="9" t="s">
        <v>2</v>
      </c>
      <c r="X1" s="8"/>
      <c r="Y1" s="6" t="s">
        <v>0</v>
      </c>
      <c r="Z1" s="7" t="s">
        <v>1</v>
      </c>
      <c r="AA1" s="8"/>
      <c r="AB1" s="8"/>
      <c r="AC1" s="9" t="s">
        <v>2</v>
      </c>
      <c r="AD1" s="8"/>
      <c r="AE1" s="6" t="s">
        <v>0</v>
      </c>
      <c r="AF1" s="7" t="s">
        <v>1</v>
      </c>
      <c r="AG1" s="8"/>
      <c r="AH1" s="8"/>
      <c r="AI1" s="9" t="s">
        <v>2</v>
      </c>
      <c r="AJ1" s="8"/>
      <c r="AK1" s="6" t="s">
        <v>0</v>
      </c>
      <c r="AL1" s="7" t="s">
        <v>1</v>
      </c>
      <c r="AM1" s="8"/>
      <c r="AN1" s="8"/>
      <c r="AO1" s="9" t="s">
        <v>2</v>
      </c>
      <c r="AP1" s="8"/>
      <c r="AQ1" s="6" t="s">
        <v>0</v>
      </c>
      <c r="AR1" s="7" t="s">
        <v>1</v>
      </c>
      <c r="AS1" s="8"/>
      <c r="AT1" s="8"/>
      <c r="AU1" s="9" t="s">
        <v>2</v>
      </c>
      <c r="AV1" s="8"/>
      <c r="AW1" s="6" t="s">
        <v>0</v>
      </c>
      <c r="AX1" s="7" t="s">
        <v>1</v>
      </c>
      <c r="AY1" s="8"/>
      <c r="AZ1" s="8"/>
      <c r="BA1" s="9" t="s">
        <v>2</v>
      </c>
      <c r="BB1" s="8"/>
      <c r="BC1" s="6" t="s">
        <v>0</v>
      </c>
      <c r="BD1" s="7" t="s">
        <v>1</v>
      </c>
      <c r="BE1" s="8"/>
      <c r="BF1" s="8"/>
      <c r="BG1" s="9" t="s">
        <v>2</v>
      </c>
      <c r="BH1" s="8"/>
      <c r="BI1" s="6" t="s">
        <v>0</v>
      </c>
    </row>
    <row r="2" spans="1:61" ht="16.5" customHeight="1" x14ac:dyDescent="0.15">
      <c r="A2" s="11">
        <v>1101</v>
      </c>
      <c r="B2" s="12" t="s">
        <v>3</v>
      </c>
      <c r="C2" s="13">
        <v>1</v>
      </c>
      <c r="D2" s="13" t="s">
        <v>4</v>
      </c>
      <c r="E2" s="13" t="s">
        <v>5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3</v>
      </c>
      <c r="C3" s="16">
        <v>1</v>
      </c>
      <c r="D3" s="16"/>
      <c r="E3" s="16" t="s">
        <v>6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3</v>
      </c>
      <c r="C4" s="16">
        <v>1</v>
      </c>
      <c r="D4" s="16"/>
      <c r="E4" s="16" t="s">
        <v>7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3</v>
      </c>
      <c r="C5" s="16">
        <v>1</v>
      </c>
      <c r="D5" s="16"/>
      <c r="E5" s="16" t="s">
        <v>8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3</v>
      </c>
      <c r="C6" s="19">
        <v>1</v>
      </c>
      <c r="D6" s="19"/>
      <c r="E6" s="19" t="s">
        <v>9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3</v>
      </c>
      <c r="C7" s="13">
        <v>1</v>
      </c>
      <c r="D7" s="13"/>
      <c r="E7" s="13" t="s">
        <v>10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3</v>
      </c>
      <c r="C8" s="16">
        <v>1</v>
      </c>
      <c r="D8" s="16"/>
      <c r="E8" s="16" t="s">
        <v>11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3</v>
      </c>
      <c r="C9" s="16">
        <v>1</v>
      </c>
      <c r="D9" s="16"/>
      <c r="E9" s="16" t="s">
        <v>12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3</v>
      </c>
      <c r="C10" s="16">
        <v>1</v>
      </c>
      <c r="D10" s="16"/>
      <c r="E10" s="16" t="s">
        <v>13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3</v>
      </c>
      <c r="C11" s="19">
        <v>1</v>
      </c>
      <c r="D11" s="19" t="s">
        <v>14</v>
      </c>
      <c r="E11" s="19" t="s">
        <v>15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3</v>
      </c>
      <c r="C12" s="13">
        <v>1</v>
      </c>
      <c r="D12" s="13"/>
      <c r="E12" s="13" t="s">
        <v>16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3</v>
      </c>
      <c r="C13" s="16">
        <v>1</v>
      </c>
      <c r="D13" s="16"/>
      <c r="E13" s="16" t="s">
        <v>17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3</v>
      </c>
      <c r="C14" s="16">
        <v>1</v>
      </c>
      <c r="D14" s="16"/>
      <c r="E14" s="16" t="s">
        <v>18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3</v>
      </c>
      <c r="C15" s="16">
        <v>1</v>
      </c>
      <c r="D15" s="16"/>
      <c r="E15" s="16" t="s">
        <v>19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3</v>
      </c>
      <c r="C16" s="19">
        <v>1</v>
      </c>
      <c r="D16" s="19"/>
      <c r="E16" s="19" t="s">
        <v>20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3</v>
      </c>
      <c r="C17" s="13">
        <v>1</v>
      </c>
      <c r="D17" s="13"/>
      <c r="E17" s="13" t="s">
        <v>21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3</v>
      </c>
      <c r="C18" s="16">
        <v>1</v>
      </c>
      <c r="D18" s="16" t="s">
        <v>22</v>
      </c>
      <c r="E18" s="16" t="s">
        <v>23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3</v>
      </c>
      <c r="C19" s="16">
        <v>1</v>
      </c>
      <c r="D19" s="16"/>
      <c r="E19" s="16" t="s">
        <v>24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3</v>
      </c>
      <c r="C20" s="16">
        <v>1</v>
      </c>
      <c r="D20" s="16"/>
      <c r="E20" s="16" t="s">
        <v>25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3</v>
      </c>
      <c r="C21" s="19">
        <v>1</v>
      </c>
      <c r="D21" s="19"/>
      <c r="E21" s="19" t="s">
        <v>26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3</v>
      </c>
      <c r="C22" s="13">
        <v>1</v>
      </c>
      <c r="D22" s="13" t="s">
        <v>27</v>
      </c>
      <c r="E22" s="13" t="s">
        <v>28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3</v>
      </c>
      <c r="C23" s="16">
        <v>1</v>
      </c>
      <c r="D23" s="16"/>
      <c r="E23" s="16" t="s">
        <v>29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3</v>
      </c>
      <c r="C24" s="16">
        <v>1</v>
      </c>
      <c r="D24" s="16"/>
      <c r="E24" s="16" t="s">
        <v>30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3</v>
      </c>
      <c r="C25" s="16">
        <v>1</v>
      </c>
      <c r="D25" s="16"/>
      <c r="E25" s="16" t="s">
        <v>31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3</v>
      </c>
      <c r="C26" s="19">
        <v>1</v>
      </c>
      <c r="D26" s="19"/>
      <c r="E26" s="19" t="s">
        <v>32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3</v>
      </c>
      <c r="C27" s="13">
        <v>1</v>
      </c>
      <c r="D27" s="13"/>
      <c r="E27" s="13" t="s">
        <v>33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3</v>
      </c>
      <c r="C28" s="16">
        <v>1</v>
      </c>
      <c r="D28" s="16" t="s">
        <v>34</v>
      </c>
      <c r="E28" s="16" t="s">
        <v>35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3</v>
      </c>
      <c r="C29" s="16">
        <v>1</v>
      </c>
      <c r="D29" s="16"/>
      <c r="E29" s="16" t="s">
        <v>36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3</v>
      </c>
      <c r="C30" s="16">
        <v>1</v>
      </c>
      <c r="D30" s="16"/>
      <c r="E30" s="16" t="s">
        <v>37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3</v>
      </c>
      <c r="C31" s="19">
        <v>1</v>
      </c>
      <c r="D31" s="19"/>
      <c r="E31" s="19" t="s">
        <v>38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3</v>
      </c>
      <c r="C32" s="13">
        <v>1</v>
      </c>
      <c r="D32" s="13"/>
      <c r="E32" s="13" t="s">
        <v>39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3</v>
      </c>
      <c r="C33" s="16">
        <v>1</v>
      </c>
      <c r="D33" s="16"/>
      <c r="E33" s="16" t="s">
        <v>40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3</v>
      </c>
      <c r="C34" s="16">
        <v>1</v>
      </c>
      <c r="D34" s="16"/>
      <c r="E34" s="16" t="s">
        <v>41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3</v>
      </c>
      <c r="C35" s="16">
        <v>1</v>
      </c>
      <c r="D35" s="16"/>
      <c r="E35" s="16" t="s">
        <v>42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3</v>
      </c>
      <c r="C36" s="19">
        <v>1</v>
      </c>
      <c r="D36" s="19" t="s">
        <v>43</v>
      </c>
      <c r="E36" s="19" t="s">
        <v>44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3</v>
      </c>
      <c r="C37" s="13">
        <v>1</v>
      </c>
      <c r="D37" s="13"/>
      <c r="E37" s="13" t="s">
        <v>45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3</v>
      </c>
      <c r="C38" s="16">
        <v>1</v>
      </c>
      <c r="D38" s="16"/>
      <c r="E38" s="16" t="s">
        <v>46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3</v>
      </c>
      <c r="C39" s="16">
        <v>1</v>
      </c>
      <c r="D39" s="16"/>
      <c r="E39" s="16" t="s">
        <v>47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3</v>
      </c>
      <c r="C40" s="16">
        <v>1</v>
      </c>
      <c r="D40" s="16"/>
      <c r="E40" s="16" t="s">
        <v>48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3</v>
      </c>
      <c r="C41" s="19">
        <v>1</v>
      </c>
      <c r="D41" s="19"/>
      <c r="E41" s="19" t="s">
        <v>49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3</v>
      </c>
      <c r="C42" s="13">
        <v>1</v>
      </c>
      <c r="D42" s="13"/>
      <c r="E42" s="13" t="s">
        <v>50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3</v>
      </c>
      <c r="C43" s="16">
        <v>1</v>
      </c>
      <c r="D43" s="16" t="s">
        <v>51</v>
      </c>
      <c r="E43" s="16" t="s">
        <v>52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3</v>
      </c>
      <c r="C44" s="16">
        <v>1</v>
      </c>
      <c r="D44" s="16"/>
      <c r="E44" s="16" t="s">
        <v>53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3</v>
      </c>
      <c r="C45" s="16">
        <v>1</v>
      </c>
      <c r="D45" s="16"/>
      <c r="E45" s="16" t="s">
        <v>54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3</v>
      </c>
      <c r="C46" s="19">
        <v>1</v>
      </c>
      <c r="D46" s="19"/>
      <c r="E46" s="19" t="s">
        <v>55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3</v>
      </c>
      <c r="C47" s="13">
        <v>1</v>
      </c>
      <c r="D47" s="13"/>
      <c r="E47" s="13" t="s">
        <v>56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3</v>
      </c>
      <c r="C48" s="16">
        <v>1</v>
      </c>
      <c r="D48" s="16"/>
      <c r="E48" s="16" t="s">
        <v>57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3</v>
      </c>
      <c r="C49" s="16">
        <v>1</v>
      </c>
      <c r="D49" s="16"/>
      <c r="E49" s="16" t="s">
        <v>58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3</v>
      </c>
      <c r="C50" s="16">
        <v>1</v>
      </c>
      <c r="D50" s="16"/>
      <c r="E50" s="16" t="s">
        <v>59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3</v>
      </c>
      <c r="C51" s="19">
        <v>1</v>
      </c>
      <c r="D51" s="19"/>
      <c r="E51" s="19" t="s">
        <v>60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3</v>
      </c>
      <c r="C52" s="8">
        <v>1</v>
      </c>
      <c r="D52" s="8"/>
      <c r="E52" s="8" t="s">
        <v>61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3</v>
      </c>
      <c r="C53" s="10">
        <v>1</v>
      </c>
      <c r="E53" s="10" t="s">
        <v>62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3</v>
      </c>
      <c r="C54" s="10">
        <v>1</v>
      </c>
      <c r="E54" s="10" t="s">
        <v>63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3</v>
      </c>
      <c r="C55" s="10">
        <v>1</v>
      </c>
      <c r="E55" s="10" t="s">
        <v>64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3</v>
      </c>
      <c r="C56" s="10">
        <v>1</v>
      </c>
      <c r="D56" s="10" t="s">
        <v>65</v>
      </c>
      <c r="E56" s="10" t="s">
        <v>66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3</v>
      </c>
      <c r="C57" s="10">
        <v>1</v>
      </c>
      <c r="E57" s="10" t="s">
        <v>67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3</v>
      </c>
      <c r="C58" s="10">
        <v>1</v>
      </c>
      <c r="E58" s="10" t="s">
        <v>68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3</v>
      </c>
      <c r="C59" s="10">
        <v>1</v>
      </c>
      <c r="E59" s="10" t="s">
        <v>69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3</v>
      </c>
      <c r="C60" s="10">
        <v>1</v>
      </c>
      <c r="E60" s="10" t="s">
        <v>70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3</v>
      </c>
      <c r="C61" s="10">
        <v>1</v>
      </c>
      <c r="E61" s="10" t="s">
        <v>71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3</v>
      </c>
      <c r="C62" s="10">
        <v>1</v>
      </c>
      <c r="E62" s="10" t="s">
        <v>72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3</v>
      </c>
      <c r="C63" s="10">
        <v>1</v>
      </c>
      <c r="E63" s="10" t="s">
        <v>73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3</v>
      </c>
      <c r="C64" s="10">
        <v>1</v>
      </c>
      <c r="E64" s="10" t="s">
        <v>74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3</v>
      </c>
      <c r="C65" s="10">
        <v>1</v>
      </c>
      <c r="E65" s="10" t="s">
        <v>75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3</v>
      </c>
      <c r="C66" s="10">
        <v>1</v>
      </c>
      <c r="E66" s="10" t="s">
        <v>76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3</v>
      </c>
      <c r="C67" s="10">
        <v>1</v>
      </c>
      <c r="E67" s="10" t="s">
        <v>77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3</v>
      </c>
      <c r="C68" s="10">
        <v>1</v>
      </c>
      <c r="D68" s="10" t="s">
        <v>78</v>
      </c>
      <c r="E68" s="10" t="s">
        <v>79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3</v>
      </c>
      <c r="C69" s="10">
        <v>1</v>
      </c>
      <c r="E69" s="10" t="s">
        <v>80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3</v>
      </c>
      <c r="C70" s="10">
        <v>1</v>
      </c>
      <c r="E70" s="10" t="s">
        <v>81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3</v>
      </c>
      <c r="C71" s="10">
        <v>1</v>
      </c>
      <c r="E71" s="10" t="s">
        <v>82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3</v>
      </c>
      <c r="C72" s="10">
        <v>1</v>
      </c>
      <c r="E72" s="10" t="s">
        <v>83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3</v>
      </c>
      <c r="C73" s="10">
        <v>1</v>
      </c>
      <c r="E73" s="10" t="s">
        <v>84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3</v>
      </c>
      <c r="C74" s="10">
        <v>1</v>
      </c>
      <c r="E74" s="10" t="s">
        <v>85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3</v>
      </c>
      <c r="C75" s="10">
        <v>1</v>
      </c>
      <c r="E75" s="10" t="s">
        <v>86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3</v>
      </c>
      <c r="C76" s="10">
        <v>1</v>
      </c>
      <c r="E76" s="10" t="s">
        <v>87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3</v>
      </c>
      <c r="C77" s="10">
        <v>1</v>
      </c>
      <c r="E77" s="10" t="s">
        <v>88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3</v>
      </c>
      <c r="C78" s="10">
        <v>1</v>
      </c>
      <c r="D78" s="10" t="s">
        <v>89</v>
      </c>
      <c r="E78" s="10" t="s">
        <v>90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3</v>
      </c>
      <c r="C79" s="10">
        <v>1</v>
      </c>
      <c r="E79" s="10" t="s">
        <v>91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3</v>
      </c>
      <c r="C80" s="10">
        <v>1</v>
      </c>
      <c r="E80" s="10" t="s">
        <v>92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3</v>
      </c>
      <c r="C81" s="10">
        <v>1</v>
      </c>
      <c r="E81" s="10" t="s">
        <v>93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3</v>
      </c>
      <c r="C82" s="10">
        <v>1</v>
      </c>
      <c r="E82" s="10" t="s">
        <v>94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3</v>
      </c>
      <c r="C83" s="10">
        <v>1</v>
      </c>
      <c r="E83" s="10" t="s">
        <v>95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3</v>
      </c>
      <c r="C84" s="10">
        <v>1</v>
      </c>
      <c r="E84" s="10" t="s">
        <v>96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3</v>
      </c>
      <c r="C85" s="10">
        <v>1</v>
      </c>
      <c r="E85" s="10" t="s">
        <v>97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3</v>
      </c>
      <c r="C86" s="10">
        <v>1</v>
      </c>
      <c r="E86" s="10" t="s">
        <v>98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3</v>
      </c>
      <c r="C87" s="10">
        <v>1</v>
      </c>
      <c r="D87" s="10" t="s">
        <v>99</v>
      </c>
      <c r="E87" s="10" t="s">
        <v>100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3</v>
      </c>
      <c r="C88" s="10">
        <v>1</v>
      </c>
      <c r="E88" s="10" t="s">
        <v>101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3</v>
      </c>
      <c r="C89" s="10">
        <v>1</v>
      </c>
      <c r="E89" s="10" t="s">
        <v>102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3</v>
      </c>
      <c r="C90" s="10">
        <v>1</v>
      </c>
      <c r="E90" s="10" t="s">
        <v>103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3</v>
      </c>
      <c r="C91" s="10">
        <v>1</v>
      </c>
      <c r="E91" s="10" t="s">
        <v>104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3</v>
      </c>
      <c r="C92" s="10">
        <v>1</v>
      </c>
      <c r="E92" s="10" t="s">
        <v>105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3</v>
      </c>
      <c r="C93" s="10">
        <v>1</v>
      </c>
      <c r="E93" s="10" t="s">
        <v>106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3</v>
      </c>
      <c r="C94" s="10">
        <v>1</v>
      </c>
      <c r="E94" s="10" t="s">
        <v>107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3</v>
      </c>
      <c r="C95" s="10">
        <v>1</v>
      </c>
      <c r="D95" s="10" t="s">
        <v>108</v>
      </c>
      <c r="E95" s="10" t="s">
        <v>109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3</v>
      </c>
      <c r="C96" s="10">
        <v>1</v>
      </c>
      <c r="E96" s="10" t="s">
        <v>110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3</v>
      </c>
      <c r="C97" s="10">
        <v>1</v>
      </c>
      <c r="E97" s="10" t="s">
        <v>111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3</v>
      </c>
      <c r="C98" s="10">
        <v>1</v>
      </c>
      <c r="E98" s="10" t="s">
        <v>112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3</v>
      </c>
      <c r="C99" s="10">
        <v>1</v>
      </c>
      <c r="E99" s="10" t="s">
        <v>113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3</v>
      </c>
      <c r="C100" s="10">
        <v>1</v>
      </c>
      <c r="E100" s="10" t="s">
        <v>114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3</v>
      </c>
      <c r="C101" s="10">
        <v>1</v>
      </c>
      <c r="D101" s="10" t="s">
        <v>115</v>
      </c>
      <c r="E101" s="10" t="s">
        <v>116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3</v>
      </c>
      <c r="C102" s="10">
        <v>1</v>
      </c>
      <c r="E102" s="10" t="s">
        <v>117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3</v>
      </c>
      <c r="C103" s="10">
        <v>1</v>
      </c>
      <c r="E103" s="10" t="s">
        <v>118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3</v>
      </c>
      <c r="C104" s="10">
        <v>1</v>
      </c>
      <c r="E104" s="10" t="s">
        <v>119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3</v>
      </c>
      <c r="C105" s="10">
        <v>1</v>
      </c>
      <c r="E105" s="10" t="s">
        <v>120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3</v>
      </c>
      <c r="C106" s="10">
        <v>1</v>
      </c>
      <c r="E106" s="10" t="s">
        <v>121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3</v>
      </c>
      <c r="C107" s="10">
        <v>1</v>
      </c>
      <c r="E107" s="10" t="s">
        <v>122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3</v>
      </c>
      <c r="C108" s="10">
        <v>1</v>
      </c>
      <c r="E108" s="10" t="s">
        <v>123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3</v>
      </c>
      <c r="C109" s="10">
        <v>1</v>
      </c>
      <c r="E109" s="10" t="s">
        <v>124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3</v>
      </c>
      <c r="C110" s="10">
        <v>1</v>
      </c>
      <c r="E110" s="10" t="s">
        <v>125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3</v>
      </c>
      <c r="C111" s="10">
        <v>1</v>
      </c>
      <c r="E111" s="10" t="s">
        <v>126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3</v>
      </c>
      <c r="C112" s="10">
        <v>1</v>
      </c>
      <c r="D112" s="10" t="s">
        <v>127</v>
      </c>
      <c r="E112" s="10" t="s">
        <v>128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3</v>
      </c>
      <c r="C113" s="10">
        <v>1</v>
      </c>
      <c r="E113" s="10" t="s">
        <v>129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3</v>
      </c>
      <c r="C114" s="10">
        <v>1</v>
      </c>
      <c r="E114" s="10" t="s">
        <v>130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3</v>
      </c>
      <c r="C115" s="10">
        <v>1</v>
      </c>
      <c r="E115" s="10" t="s">
        <v>131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3</v>
      </c>
      <c r="C116" s="10">
        <v>1</v>
      </c>
      <c r="E116" s="10" t="s">
        <v>132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3</v>
      </c>
      <c r="C117" s="10">
        <v>1</v>
      </c>
      <c r="E117" s="10" t="s">
        <v>133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3</v>
      </c>
      <c r="C118" s="10">
        <v>1</v>
      </c>
      <c r="E118" s="10" t="s">
        <v>134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3</v>
      </c>
      <c r="C119" s="10">
        <v>1</v>
      </c>
      <c r="D119" s="10" t="s">
        <v>135</v>
      </c>
      <c r="E119" s="10" t="s">
        <v>136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3</v>
      </c>
      <c r="C120" s="10">
        <v>1</v>
      </c>
      <c r="E120" s="10" t="s">
        <v>137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3</v>
      </c>
      <c r="C121" s="10">
        <v>1</v>
      </c>
      <c r="E121" s="10" t="s">
        <v>138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3</v>
      </c>
      <c r="C122" s="10">
        <v>1</v>
      </c>
      <c r="E122" s="10" t="s">
        <v>139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3</v>
      </c>
      <c r="C123" s="10">
        <v>1</v>
      </c>
      <c r="E123" s="10" t="s">
        <v>140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3</v>
      </c>
      <c r="C124" s="10">
        <v>1</v>
      </c>
      <c r="D124" s="10" t="s">
        <v>141</v>
      </c>
      <c r="E124" s="10" t="s">
        <v>142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3</v>
      </c>
      <c r="C125" s="10">
        <v>1</v>
      </c>
      <c r="E125" s="10" t="s">
        <v>143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3</v>
      </c>
      <c r="C126" s="10">
        <v>1</v>
      </c>
      <c r="E126" s="10" t="s">
        <v>144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3</v>
      </c>
      <c r="C127" s="10">
        <v>1</v>
      </c>
      <c r="E127" s="10" t="s">
        <v>145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3</v>
      </c>
      <c r="C128" s="10">
        <v>1</v>
      </c>
      <c r="E128" s="10" t="s">
        <v>146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3</v>
      </c>
      <c r="C129" s="10">
        <v>1</v>
      </c>
      <c r="E129" s="10" t="s">
        <v>147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3</v>
      </c>
      <c r="C130" s="10">
        <v>1</v>
      </c>
      <c r="E130" s="10" t="s">
        <v>148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3</v>
      </c>
      <c r="C131" s="10">
        <v>1</v>
      </c>
      <c r="E131" s="10" t="s">
        <v>149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3</v>
      </c>
      <c r="C132" s="10">
        <v>1</v>
      </c>
      <c r="D132" s="10" t="s">
        <v>150</v>
      </c>
      <c r="E132" s="10" t="s">
        <v>151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3</v>
      </c>
      <c r="C133" s="10">
        <v>1</v>
      </c>
      <c r="E133" s="10" t="s">
        <v>152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3</v>
      </c>
      <c r="C134" s="10">
        <v>1</v>
      </c>
      <c r="E134" s="10" t="s">
        <v>153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3</v>
      </c>
      <c r="C135" s="10">
        <v>1</v>
      </c>
      <c r="E135" s="10" t="s">
        <v>154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3</v>
      </c>
      <c r="C136" s="10">
        <v>1</v>
      </c>
      <c r="E136" s="10" t="s">
        <v>155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3</v>
      </c>
      <c r="C137" s="10">
        <v>1</v>
      </c>
      <c r="E137" s="10" t="s">
        <v>156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3</v>
      </c>
      <c r="C138" s="10">
        <v>1</v>
      </c>
      <c r="E138" s="10" t="s">
        <v>157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3</v>
      </c>
      <c r="C139" s="10">
        <v>1</v>
      </c>
      <c r="E139" s="10" t="s">
        <v>158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3</v>
      </c>
      <c r="C140" s="10">
        <v>1</v>
      </c>
      <c r="E140" s="10" t="s">
        <v>159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3</v>
      </c>
      <c r="C141" s="10">
        <v>1</v>
      </c>
      <c r="E141" s="10" t="s">
        <v>160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3</v>
      </c>
      <c r="C142" s="10">
        <v>1</v>
      </c>
      <c r="E142" s="10" t="s">
        <v>161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3</v>
      </c>
      <c r="C143" s="10">
        <v>1</v>
      </c>
      <c r="D143" s="10" t="s">
        <v>162</v>
      </c>
      <c r="E143" s="10" t="s">
        <v>163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3</v>
      </c>
      <c r="C144" s="10">
        <v>1</v>
      </c>
      <c r="E144" s="10" t="s">
        <v>164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3</v>
      </c>
      <c r="C145" s="10">
        <v>1</v>
      </c>
      <c r="E145" s="10" t="s">
        <v>165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3</v>
      </c>
      <c r="C146" s="10">
        <v>1</v>
      </c>
      <c r="E146" s="10" t="s">
        <v>166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3</v>
      </c>
      <c r="C147" s="10">
        <v>1</v>
      </c>
      <c r="E147" s="10" t="s">
        <v>167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3</v>
      </c>
      <c r="C148" s="10">
        <v>1</v>
      </c>
      <c r="E148" s="10" t="s">
        <v>168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3</v>
      </c>
      <c r="C149" s="10">
        <v>1</v>
      </c>
      <c r="E149" s="10" t="s">
        <v>169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3</v>
      </c>
      <c r="C150" s="10">
        <v>1</v>
      </c>
      <c r="D150" s="10" t="s">
        <v>170</v>
      </c>
      <c r="E150" s="10" t="s">
        <v>171</v>
      </c>
      <c r="F150" s="23" t="s">
        <v>172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3</v>
      </c>
      <c r="C151" s="10">
        <v>1</v>
      </c>
      <c r="D151" s="10" t="s">
        <v>4</v>
      </c>
      <c r="E151" s="10" t="s">
        <v>173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3</v>
      </c>
      <c r="C152" s="10">
        <v>1</v>
      </c>
      <c r="E152" s="10" t="s">
        <v>174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3</v>
      </c>
      <c r="C153" s="10">
        <v>1</v>
      </c>
      <c r="E153" s="10" t="s">
        <v>175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3</v>
      </c>
      <c r="C154" s="10">
        <v>1</v>
      </c>
      <c r="D154" s="10" t="s">
        <v>176</v>
      </c>
      <c r="E154" s="10" t="s">
        <v>177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3</v>
      </c>
      <c r="C155" s="10">
        <v>1</v>
      </c>
      <c r="E155" s="10" t="s">
        <v>178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3</v>
      </c>
      <c r="C156" s="10">
        <v>1</v>
      </c>
      <c r="E156" s="10" t="s">
        <v>179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3</v>
      </c>
      <c r="C157" s="10">
        <v>1</v>
      </c>
      <c r="E157" s="10" t="s">
        <v>180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3</v>
      </c>
      <c r="C158" s="10">
        <v>1</v>
      </c>
      <c r="D158" s="10" t="s">
        <v>27</v>
      </c>
      <c r="E158" s="10" t="s">
        <v>181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3</v>
      </c>
      <c r="C159" s="10">
        <v>1</v>
      </c>
      <c r="E159" s="10" t="s">
        <v>182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3</v>
      </c>
      <c r="C160" s="10">
        <v>1</v>
      </c>
      <c r="E160" s="10" t="s">
        <v>183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3</v>
      </c>
      <c r="C161" s="10">
        <v>1</v>
      </c>
      <c r="E161" s="10" t="s">
        <v>184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3</v>
      </c>
      <c r="C162" s="10">
        <v>1</v>
      </c>
      <c r="E162" s="10" t="s">
        <v>185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3</v>
      </c>
      <c r="C163" s="10">
        <v>1</v>
      </c>
      <c r="D163" s="10" t="s">
        <v>186</v>
      </c>
      <c r="E163" s="10" t="s">
        <v>187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3</v>
      </c>
      <c r="C164" s="10">
        <v>1</v>
      </c>
      <c r="D164" s="10" t="s">
        <v>51</v>
      </c>
      <c r="E164" s="10" t="s">
        <v>188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3</v>
      </c>
      <c r="C165" s="10">
        <v>1</v>
      </c>
      <c r="E165" s="10" t="s">
        <v>189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3</v>
      </c>
      <c r="C166" s="10">
        <v>1</v>
      </c>
      <c r="E166" s="10" t="s">
        <v>190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3</v>
      </c>
      <c r="C167" s="10">
        <v>1</v>
      </c>
      <c r="D167" s="10" t="s">
        <v>191</v>
      </c>
      <c r="E167" s="10" t="s">
        <v>192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3</v>
      </c>
      <c r="C168" s="10">
        <v>1</v>
      </c>
      <c r="E168" s="10" t="s">
        <v>193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3</v>
      </c>
      <c r="C169" s="10">
        <v>1</v>
      </c>
      <c r="D169" s="10" t="s">
        <v>78</v>
      </c>
      <c r="E169" s="10" t="s">
        <v>194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3</v>
      </c>
      <c r="C170" s="10">
        <v>1</v>
      </c>
      <c r="E170" s="10" t="s">
        <v>195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3</v>
      </c>
      <c r="C171" s="10">
        <v>1</v>
      </c>
      <c r="D171" s="10" t="s">
        <v>89</v>
      </c>
      <c r="E171" s="10" t="s">
        <v>196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3</v>
      </c>
      <c r="C172" s="10">
        <v>1</v>
      </c>
      <c r="E172" s="10" t="s">
        <v>197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3</v>
      </c>
      <c r="C173" s="10">
        <v>1</v>
      </c>
      <c r="E173" s="10" t="s">
        <v>198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3</v>
      </c>
      <c r="C174" s="10">
        <v>1</v>
      </c>
      <c r="D174" s="10" t="s">
        <v>99</v>
      </c>
      <c r="E174" s="10" t="s">
        <v>199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3</v>
      </c>
      <c r="C175" s="10">
        <v>1</v>
      </c>
      <c r="E175" s="10" t="s">
        <v>200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3</v>
      </c>
      <c r="C176" s="10">
        <v>1</v>
      </c>
      <c r="D176" s="10" t="s">
        <v>108</v>
      </c>
      <c r="E176" s="10" t="s">
        <v>201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3</v>
      </c>
      <c r="C177" s="10">
        <v>1</v>
      </c>
      <c r="E177" s="10" t="s">
        <v>202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3</v>
      </c>
      <c r="C178" s="10">
        <v>1</v>
      </c>
      <c r="E178" s="10" t="s">
        <v>203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3</v>
      </c>
      <c r="C179" s="10">
        <v>1</v>
      </c>
      <c r="D179" s="10" t="s">
        <v>127</v>
      </c>
      <c r="E179" s="10" t="s">
        <v>204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3</v>
      </c>
      <c r="C180" s="10">
        <v>1</v>
      </c>
      <c r="D180" s="10" t="s">
        <v>135</v>
      </c>
      <c r="E180" s="10" t="s">
        <v>205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3</v>
      </c>
      <c r="C181" s="10">
        <v>1</v>
      </c>
      <c r="D181" s="10" t="s">
        <v>141</v>
      </c>
      <c r="E181" s="10" t="s">
        <v>206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3</v>
      </c>
      <c r="C182" s="10">
        <v>1</v>
      </c>
      <c r="E182" s="10" t="s">
        <v>207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3</v>
      </c>
      <c r="C183" s="10">
        <v>1</v>
      </c>
      <c r="D183" s="10" t="s">
        <v>150</v>
      </c>
      <c r="E183" s="10" t="s">
        <v>208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209</v>
      </c>
      <c r="C184" s="10">
        <v>2</v>
      </c>
      <c r="D184" s="10" t="s">
        <v>210</v>
      </c>
      <c r="E184" s="10" t="s">
        <v>211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209</v>
      </c>
      <c r="C185" s="10">
        <v>2</v>
      </c>
      <c r="E185" s="10" t="s">
        <v>212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209</v>
      </c>
      <c r="C186" s="10">
        <v>2</v>
      </c>
      <c r="E186" s="10" t="s">
        <v>213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209</v>
      </c>
      <c r="C187" s="10">
        <v>2</v>
      </c>
      <c r="E187" s="10" t="s">
        <v>214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209</v>
      </c>
      <c r="C188" s="10">
        <v>2</v>
      </c>
      <c r="E188" s="10" t="s">
        <v>215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209</v>
      </c>
      <c r="C189" s="10">
        <v>2</v>
      </c>
      <c r="E189" s="10" t="s">
        <v>216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209</v>
      </c>
      <c r="C190" s="10">
        <v>2</v>
      </c>
      <c r="E190" s="10" t="s">
        <v>217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209</v>
      </c>
      <c r="C191" s="10">
        <v>2</v>
      </c>
      <c r="E191" s="10" t="s">
        <v>218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209</v>
      </c>
      <c r="C192" s="10">
        <v>2</v>
      </c>
      <c r="E192" s="10" t="s">
        <v>219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209</v>
      </c>
      <c r="C193" s="10">
        <v>2</v>
      </c>
      <c r="E193" s="10" t="s">
        <v>220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209</v>
      </c>
      <c r="C194" s="10">
        <v>2</v>
      </c>
      <c r="E194" s="10" t="s">
        <v>221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209</v>
      </c>
      <c r="C195" s="10">
        <v>2</v>
      </c>
      <c r="D195" s="10" t="s">
        <v>222</v>
      </c>
      <c r="E195" s="10" t="s">
        <v>223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209</v>
      </c>
      <c r="C196" s="10">
        <v>2</v>
      </c>
      <c r="E196" s="10" t="s">
        <v>224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209</v>
      </c>
      <c r="C197" s="10">
        <v>2</v>
      </c>
      <c r="E197" s="10" t="s">
        <v>225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209</v>
      </c>
      <c r="C198" s="10">
        <v>2</v>
      </c>
      <c r="E198" s="10" t="s">
        <v>226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209</v>
      </c>
      <c r="C199" s="10">
        <v>2</v>
      </c>
      <c r="E199" s="10" t="s">
        <v>227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209</v>
      </c>
      <c r="C200" s="10">
        <v>2</v>
      </c>
      <c r="D200" s="10" t="s">
        <v>228</v>
      </c>
      <c r="E200" s="10" t="s">
        <v>229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209</v>
      </c>
      <c r="C201" s="10">
        <v>2</v>
      </c>
      <c r="E201" s="10" t="s">
        <v>230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209</v>
      </c>
      <c r="C202" s="10">
        <v>2</v>
      </c>
      <c r="E202" s="10" t="s">
        <v>231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209</v>
      </c>
      <c r="C203" s="10">
        <v>2</v>
      </c>
      <c r="E203" s="10" t="s">
        <v>232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209</v>
      </c>
      <c r="C204" s="10">
        <v>2</v>
      </c>
      <c r="E204" s="10" t="s">
        <v>233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209</v>
      </c>
      <c r="C205" s="10">
        <v>2</v>
      </c>
      <c r="E205" s="10" t="s">
        <v>234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209</v>
      </c>
      <c r="C206" s="10">
        <v>2</v>
      </c>
      <c r="E206" s="10" t="s">
        <v>235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209</v>
      </c>
      <c r="C207" s="10">
        <v>2</v>
      </c>
      <c r="E207" s="10" t="s">
        <v>236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209</v>
      </c>
      <c r="C208" s="10">
        <v>2</v>
      </c>
      <c r="D208" s="10" t="s">
        <v>237</v>
      </c>
      <c r="E208" s="10" t="s">
        <v>238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209</v>
      </c>
      <c r="C209" s="10">
        <v>2</v>
      </c>
      <c r="E209" s="10" t="s">
        <v>239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209</v>
      </c>
      <c r="C210" s="10">
        <v>2</v>
      </c>
      <c r="E210" s="10" t="s">
        <v>240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209</v>
      </c>
      <c r="C211" s="10">
        <v>2</v>
      </c>
      <c r="E211" s="10" t="s">
        <v>241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209</v>
      </c>
      <c r="C212" s="10">
        <v>2</v>
      </c>
      <c r="E212" s="10" t="s">
        <v>242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209</v>
      </c>
      <c r="C213" s="10">
        <v>2</v>
      </c>
      <c r="D213" s="10" t="s">
        <v>243</v>
      </c>
      <c r="E213" s="10" t="s">
        <v>244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209</v>
      </c>
      <c r="C214" s="10">
        <v>2</v>
      </c>
      <c r="E214" s="10" t="s">
        <v>245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209</v>
      </c>
      <c r="C215" s="10">
        <v>2</v>
      </c>
      <c r="E215" s="10" t="s">
        <v>246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209</v>
      </c>
      <c r="C216" s="10">
        <v>2</v>
      </c>
      <c r="E216" s="10" t="s">
        <v>247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209</v>
      </c>
      <c r="C217" s="10">
        <v>2</v>
      </c>
      <c r="E217" s="10" t="s">
        <v>248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209</v>
      </c>
      <c r="C218" s="10">
        <v>2</v>
      </c>
      <c r="E218" s="10" t="s">
        <v>249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209</v>
      </c>
      <c r="C219" s="10">
        <v>2</v>
      </c>
      <c r="E219" s="10" t="s">
        <v>250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209</v>
      </c>
      <c r="C220" s="10">
        <v>2</v>
      </c>
      <c r="E220" s="10" t="s">
        <v>251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209</v>
      </c>
      <c r="C221" s="10">
        <v>2</v>
      </c>
      <c r="D221" s="10" t="s">
        <v>252</v>
      </c>
      <c r="E221" s="10" t="s">
        <v>253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209</v>
      </c>
      <c r="C222" s="10">
        <v>2</v>
      </c>
      <c r="E222" s="10" t="s">
        <v>254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209</v>
      </c>
      <c r="C223" s="10">
        <v>2</v>
      </c>
      <c r="E223" s="10" t="s">
        <v>255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209</v>
      </c>
      <c r="C224" s="10">
        <v>2</v>
      </c>
      <c r="E224" s="10" t="s">
        <v>256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209</v>
      </c>
      <c r="C225" s="10">
        <v>2</v>
      </c>
      <c r="E225" s="10" t="s">
        <v>257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209</v>
      </c>
      <c r="C226" s="10">
        <v>2</v>
      </c>
      <c r="E226" s="10" t="s">
        <v>258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209</v>
      </c>
      <c r="C227" s="10">
        <v>2</v>
      </c>
      <c r="E227" s="10" t="s">
        <v>259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209</v>
      </c>
      <c r="C228" s="10">
        <v>2</v>
      </c>
      <c r="E228" s="10" t="s">
        <v>260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209</v>
      </c>
      <c r="C229" s="10">
        <v>2</v>
      </c>
      <c r="D229" s="10" t="s">
        <v>261</v>
      </c>
      <c r="E229" s="10" t="s">
        <v>262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209</v>
      </c>
      <c r="C230" s="10">
        <v>2</v>
      </c>
      <c r="E230" s="10" t="s">
        <v>263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209</v>
      </c>
      <c r="C231" s="10">
        <v>2</v>
      </c>
      <c r="E231" s="10" t="s">
        <v>264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209</v>
      </c>
      <c r="C232" s="10">
        <v>2</v>
      </c>
      <c r="E232" s="10" t="s">
        <v>265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209</v>
      </c>
      <c r="C233" s="10">
        <v>2</v>
      </c>
      <c r="E233" s="10" t="s">
        <v>266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209</v>
      </c>
      <c r="C234" s="10">
        <v>2</v>
      </c>
      <c r="E234" s="10" t="s">
        <v>267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209</v>
      </c>
      <c r="C235" s="10">
        <v>2</v>
      </c>
      <c r="E235" s="10" t="s">
        <v>268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209</v>
      </c>
      <c r="C236" s="10">
        <v>2</v>
      </c>
      <c r="D236" s="10" t="s">
        <v>228</v>
      </c>
      <c r="E236" s="10" t="s">
        <v>269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209</v>
      </c>
      <c r="C237" s="10">
        <v>2</v>
      </c>
      <c r="E237" s="10" t="s">
        <v>270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209</v>
      </c>
      <c r="C238" s="10">
        <v>2</v>
      </c>
      <c r="D238" s="10" t="s">
        <v>237</v>
      </c>
      <c r="E238" s="10" t="s">
        <v>271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209</v>
      </c>
      <c r="C239" s="10">
        <v>2</v>
      </c>
      <c r="D239" s="10" t="s">
        <v>252</v>
      </c>
      <c r="E239" s="10" t="s">
        <v>272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209</v>
      </c>
      <c r="C240" s="10">
        <v>2</v>
      </c>
      <c r="D240" s="10" t="s">
        <v>261</v>
      </c>
      <c r="E240" s="10" t="s">
        <v>273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209</v>
      </c>
      <c r="C241" s="10">
        <v>2</v>
      </c>
      <c r="E241" s="10" t="s">
        <v>274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275</v>
      </c>
      <c r="C242" s="10">
        <v>3</v>
      </c>
      <c r="D242" s="10" t="s">
        <v>108</v>
      </c>
      <c r="E242" s="10" t="s">
        <v>276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275</v>
      </c>
      <c r="C243" s="10">
        <v>3</v>
      </c>
      <c r="E243" s="10" t="s">
        <v>277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275</v>
      </c>
      <c r="C244" s="10">
        <v>3</v>
      </c>
      <c r="E244" s="10" t="s">
        <v>278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275</v>
      </c>
      <c r="C245" s="10">
        <v>3</v>
      </c>
      <c r="E245" s="10" t="s">
        <v>279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275</v>
      </c>
      <c r="C246" s="10">
        <v>3</v>
      </c>
      <c r="E246" s="10" t="s">
        <v>280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275</v>
      </c>
      <c r="C247" s="10">
        <v>3</v>
      </c>
      <c r="E247" s="10" t="s">
        <v>281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275</v>
      </c>
      <c r="C248" s="10">
        <v>3</v>
      </c>
      <c r="E248" s="10" t="s">
        <v>282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275</v>
      </c>
      <c r="C249" s="10">
        <v>3</v>
      </c>
      <c r="E249" s="10" t="s">
        <v>283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275</v>
      </c>
      <c r="C250" s="10">
        <v>3</v>
      </c>
      <c r="E250" s="10" t="s">
        <v>284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275</v>
      </c>
      <c r="C251" s="10">
        <v>3</v>
      </c>
      <c r="E251" s="10" t="s">
        <v>285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275</v>
      </c>
      <c r="C252" s="10">
        <v>3</v>
      </c>
      <c r="E252" s="10" t="s">
        <v>286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275</v>
      </c>
      <c r="C253" s="10">
        <v>3</v>
      </c>
      <c r="E253" s="10" t="s">
        <v>287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275</v>
      </c>
      <c r="C254" s="10">
        <v>3</v>
      </c>
      <c r="E254" s="10" t="s">
        <v>288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275</v>
      </c>
      <c r="C255" s="10">
        <v>3</v>
      </c>
      <c r="E255" s="10" t="s">
        <v>289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275</v>
      </c>
      <c r="C256" s="10">
        <v>3</v>
      </c>
      <c r="D256" s="10" t="s">
        <v>290</v>
      </c>
      <c r="E256" s="10" t="s">
        <v>291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275</v>
      </c>
      <c r="C257" s="10">
        <v>3</v>
      </c>
      <c r="E257" s="10" t="s">
        <v>292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275</v>
      </c>
      <c r="C258" s="10">
        <v>3</v>
      </c>
      <c r="E258" s="10" t="s">
        <v>293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275</v>
      </c>
      <c r="C259" s="10">
        <v>3</v>
      </c>
      <c r="E259" s="10" t="s">
        <v>294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275</v>
      </c>
      <c r="C260" s="10">
        <v>3</v>
      </c>
      <c r="E260" s="10" t="s">
        <v>295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275</v>
      </c>
      <c r="C261" s="10">
        <v>3</v>
      </c>
      <c r="E261" s="10" t="s">
        <v>296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275</v>
      </c>
      <c r="C262" s="10">
        <v>3</v>
      </c>
      <c r="E262" s="10" t="s">
        <v>297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275</v>
      </c>
      <c r="C263" s="10">
        <v>3</v>
      </c>
      <c r="E263" s="10" t="s">
        <v>298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275</v>
      </c>
      <c r="C264" s="10">
        <v>3</v>
      </c>
      <c r="E264" s="10" t="s">
        <v>299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275</v>
      </c>
      <c r="C265" s="10">
        <v>3</v>
      </c>
      <c r="E265" s="10" t="s">
        <v>300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275</v>
      </c>
      <c r="C266" s="10">
        <v>3</v>
      </c>
      <c r="E266" s="10" t="s">
        <v>301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275</v>
      </c>
      <c r="C267" s="10">
        <v>3</v>
      </c>
      <c r="D267" s="10" t="s">
        <v>141</v>
      </c>
      <c r="E267" s="10" t="s">
        <v>302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275</v>
      </c>
      <c r="C268" s="10">
        <v>3</v>
      </c>
      <c r="E268" s="10" t="s">
        <v>303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275</v>
      </c>
      <c r="C269" s="10">
        <v>3</v>
      </c>
      <c r="E269" s="10" t="s">
        <v>304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275</v>
      </c>
      <c r="C270" s="10">
        <v>3</v>
      </c>
      <c r="E270" s="10" t="s">
        <v>305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275</v>
      </c>
      <c r="C271" s="10">
        <v>3</v>
      </c>
      <c r="E271" s="10" t="s">
        <v>306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275</v>
      </c>
      <c r="C272" s="10">
        <v>3</v>
      </c>
      <c r="E272" s="10" t="s">
        <v>307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275</v>
      </c>
      <c r="C273" s="10">
        <v>3</v>
      </c>
      <c r="E273" s="10" t="s">
        <v>308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275</v>
      </c>
      <c r="C274" s="10">
        <v>3</v>
      </c>
      <c r="E274" s="10" t="s">
        <v>309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275</v>
      </c>
      <c r="C275" s="10">
        <v>3</v>
      </c>
      <c r="E275" s="10" t="s">
        <v>310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275</v>
      </c>
      <c r="C276" s="10">
        <v>3</v>
      </c>
      <c r="E276" s="10" t="s">
        <v>311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275</v>
      </c>
      <c r="C277" s="10">
        <v>3</v>
      </c>
      <c r="E277" s="10" t="s">
        <v>312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275</v>
      </c>
      <c r="C278" s="10">
        <v>3</v>
      </c>
      <c r="E278" s="10" t="s">
        <v>313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275</v>
      </c>
      <c r="C279" s="10">
        <v>3</v>
      </c>
      <c r="E279" s="10" t="s">
        <v>314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275</v>
      </c>
      <c r="C280" s="10">
        <v>3</v>
      </c>
      <c r="D280" s="10" t="s">
        <v>108</v>
      </c>
      <c r="E280" s="10" t="s">
        <v>315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275</v>
      </c>
      <c r="C281" s="10">
        <v>3</v>
      </c>
      <c r="D281" s="10" t="s">
        <v>141</v>
      </c>
      <c r="E281" s="10" t="s">
        <v>316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275</v>
      </c>
      <c r="C282" s="10">
        <v>3</v>
      </c>
      <c r="E282" s="10" t="s">
        <v>317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318</v>
      </c>
      <c r="C283" s="10">
        <v>4</v>
      </c>
      <c r="D283" s="10" t="s">
        <v>319</v>
      </c>
      <c r="E283" s="10" t="s">
        <v>320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318</v>
      </c>
      <c r="C284" s="10">
        <v>4</v>
      </c>
      <c r="E284" s="10" t="s">
        <v>321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318</v>
      </c>
      <c r="C285" s="10">
        <v>4</v>
      </c>
      <c r="E285" s="10" t="s">
        <v>322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318</v>
      </c>
      <c r="C286" s="10">
        <v>4</v>
      </c>
      <c r="E286" s="10" t="s">
        <v>323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318</v>
      </c>
      <c r="C287" s="10">
        <v>4</v>
      </c>
      <c r="E287" s="10" t="s">
        <v>324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318</v>
      </c>
      <c r="C288" s="10">
        <v>4</v>
      </c>
      <c r="E288" s="10" t="s">
        <v>325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318</v>
      </c>
      <c r="C289" s="10">
        <v>4</v>
      </c>
      <c r="E289" s="10" t="s">
        <v>326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318</v>
      </c>
      <c r="C290" s="10">
        <v>4</v>
      </c>
      <c r="E290" s="10" t="s">
        <v>327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318</v>
      </c>
      <c r="C291" s="10">
        <v>4</v>
      </c>
      <c r="E291" s="10" t="s">
        <v>328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318</v>
      </c>
      <c r="C292" s="10">
        <v>4</v>
      </c>
      <c r="E292" s="10" t="s">
        <v>329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318</v>
      </c>
      <c r="C293" s="10">
        <v>4</v>
      </c>
      <c r="E293" s="10" t="s">
        <v>330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318</v>
      </c>
      <c r="C294" s="10">
        <v>4</v>
      </c>
      <c r="E294" s="10" t="s">
        <v>331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318</v>
      </c>
      <c r="C295" s="10">
        <v>4</v>
      </c>
      <c r="E295" s="10" t="s">
        <v>332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318</v>
      </c>
      <c r="C296" s="10">
        <v>4</v>
      </c>
      <c r="E296" s="10" t="s">
        <v>333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318</v>
      </c>
      <c r="C297" s="10">
        <v>4</v>
      </c>
      <c r="E297" s="10" t="s">
        <v>334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318</v>
      </c>
      <c r="C298" s="10">
        <v>4</v>
      </c>
      <c r="E298" s="10" t="s">
        <v>335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318</v>
      </c>
      <c r="C299" s="10">
        <v>4</v>
      </c>
      <c r="E299" s="10" t="s">
        <v>336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318</v>
      </c>
      <c r="C300" s="10">
        <v>4</v>
      </c>
      <c r="E300" s="10" t="s">
        <v>337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318</v>
      </c>
      <c r="C301" s="10">
        <v>4</v>
      </c>
      <c r="E301" s="10" t="s">
        <v>338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318</v>
      </c>
      <c r="C302" s="10">
        <v>4</v>
      </c>
      <c r="E302" s="10" t="s">
        <v>339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318</v>
      </c>
      <c r="C303" s="10">
        <v>4</v>
      </c>
      <c r="E303" s="10" t="s">
        <v>340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318</v>
      </c>
      <c r="C304" s="10">
        <v>4</v>
      </c>
      <c r="E304" s="10" t="s">
        <v>341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318</v>
      </c>
      <c r="C305" s="10">
        <v>4</v>
      </c>
      <c r="E305" s="10" t="s">
        <v>342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318</v>
      </c>
      <c r="C306" s="10">
        <v>4</v>
      </c>
      <c r="D306" s="10" t="s">
        <v>343</v>
      </c>
      <c r="E306" s="10" t="s">
        <v>344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318</v>
      </c>
      <c r="C307" s="10">
        <v>4</v>
      </c>
      <c r="E307" s="10" t="s">
        <v>345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318</v>
      </c>
      <c r="C308" s="10">
        <v>4</v>
      </c>
      <c r="E308" s="10" t="s">
        <v>346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318</v>
      </c>
      <c r="C309" s="10">
        <v>4</v>
      </c>
      <c r="E309" s="10" t="s">
        <v>347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318</v>
      </c>
      <c r="C310" s="10">
        <v>4</v>
      </c>
      <c r="D310" s="10" t="s">
        <v>348</v>
      </c>
      <c r="E310" s="10" t="s">
        <v>349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318</v>
      </c>
      <c r="C311" s="10">
        <v>4</v>
      </c>
      <c r="E311" s="10" t="s">
        <v>350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318</v>
      </c>
      <c r="C312" s="10">
        <v>4</v>
      </c>
      <c r="E312" s="10" t="s">
        <v>351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318</v>
      </c>
      <c r="C313" s="10">
        <v>4</v>
      </c>
      <c r="D313" s="10" t="s">
        <v>352</v>
      </c>
      <c r="E313" s="10" t="s">
        <v>353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318</v>
      </c>
      <c r="C314" s="10">
        <v>4</v>
      </c>
      <c r="E314" s="10" t="s">
        <v>354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318</v>
      </c>
      <c r="C315" s="10">
        <v>4</v>
      </c>
      <c r="D315" s="10" t="s">
        <v>319</v>
      </c>
      <c r="E315" s="10" t="s">
        <v>355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318</v>
      </c>
      <c r="C316" s="10">
        <v>4</v>
      </c>
      <c r="E316" s="10" t="s">
        <v>356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318</v>
      </c>
      <c r="C317" s="10">
        <v>4</v>
      </c>
      <c r="D317" s="10" t="s">
        <v>348</v>
      </c>
      <c r="E317" s="10" t="s">
        <v>357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318</v>
      </c>
      <c r="C318" s="10">
        <v>4</v>
      </c>
      <c r="E318" s="10" t="s">
        <v>358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359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359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359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359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359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359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359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359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359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359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359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359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359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359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359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359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359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359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359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359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359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359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359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359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359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359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359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359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359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359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359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359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359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359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359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359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359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359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359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359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359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359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359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359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359</v>
      </c>
      <c r="C363" s="10">
        <v>5</v>
      </c>
      <c r="D363" s="10" t="s">
        <v>408</v>
      </c>
      <c r="E363" s="10" t="s">
        <v>409</v>
      </c>
      <c r="F363" s="23" t="s">
        <v>172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359</v>
      </c>
      <c r="C364" s="10">
        <v>5</v>
      </c>
      <c r="D364" s="10" t="s">
        <v>360</v>
      </c>
      <c r="E364" s="10" t="s">
        <v>410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359</v>
      </c>
      <c r="C365" s="10">
        <v>5</v>
      </c>
      <c r="E365" s="10" t="s">
        <v>411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359</v>
      </c>
      <c r="C366" s="10">
        <v>5</v>
      </c>
      <c r="E366" s="10" t="s">
        <v>412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359</v>
      </c>
      <c r="C367" s="10">
        <v>5</v>
      </c>
      <c r="E367" s="10" t="s">
        <v>413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359</v>
      </c>
      <c r="C368" s="10">
        <v>5</v>
      </c>
      <c r="E368" s="10" t="s">
        <v>414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359</v>
      </c>
      <c r="C369" s="10">
        <v>5</v>
      </c>
      <c r="E369" s="10" t="s">
        <v>415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359</v>
      </c>
      <c r="C370" s="10">
        <v>5</v>
      </c>
      <c r="D370" s="10" t="s">
        <v>380</v>
      </c>
      <c r="E370" s="10" t="s">
        <v>416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359</v>
      </c>
      <c r="C371" s="10">
        <v>5</v>
      </c>
      <c r="E371" s="10" t="s">
        <v>417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359</v>
      </c>
      <c r="C372" s="10">
        <v>5</v>
      </c>
      <c r="E372" s="10" t="s">
        <v>418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359</v>
      </c>
      <c r="C373" s="10">
        <v>5</v>
      </c>
      <c r="E373" s="10" t="s">
        <v>419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359</v>
      </c>
      <c r="C374" s="10">
        <v>5</v>
      </c>
      <c r="E374" s="10" t="s">
        <v>420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359</v>
      </c>
      <c r="C375" s="10">
        <v>5</v>
      </c>
      <c r="E375" s="10" t="s">
        <v>421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359</v>
      </c>
      <c r="C376" s="10">
        <v>5</v>
      </c>
      <c r="D376" s="10" t="s">
        <v>390</v>
      </c>
      <c r="E376" s="10" t="s">
        <v>422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423</v>
      </c>
      <c r="C377" s="10">
        <v>6</v>
      </c>
      <c r="D377" s="10" t="s">
        <v>424</v>
      </c>
      <c r="E377" s="10" t="s">
        <v>425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423</v>
      </c>
      <c r="C378" s="10">
        <v>6</v>
      </c>
      <c r="E378" s="10" t="s">
        <v>426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423</v>
      </c>
      <c r="C379" s="10">
        <v>6</v>
      </c>
      <c r="E379" s="10" t="s">
        <v>427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423</v>
      </c>
      <c r="C380" s="10">
        <v>6</v>
      </c>
      <c r="E380" s="10" t="s">
        <v>428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423</v>
      </c>
      <c r="C381" s="10">
        <v>6</v>
      </c>
      <c r="E381" s="10" t="s">
        <v>429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423</v>
      </c>
      <c r="C382" s="10">
        <v>6</v>
      </c>
      <c r="E382" s="10" t="s">
        <v>430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423</v>
      </c>
      <c r="C383" s="10">
        <v>6</v>
      </c>
      <c r="E383" s="10" t="s">
        <v>431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423</v>
      </c>
      <c r="C384" s="10">
        <v>6</v>
      </c>
      <c r="E384" s="10" t="s">
        <v>432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423</v>
      </c>
      <c r="C385" s="10">
        <v>6</v>
      </c>
      <c r="E385" s="10" t="s">
        <v>433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423</v>
      </c>
      <c r="C386" s="10">
        <v>6</v>
      </c>
      <c r="E386" s="10" t="s">
        <v>434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423</v>
      </c>
      <c r="C387" s="10">
        <v>6</v>
      </c>
      <c r="E387" s="10" t="s">
        <v>435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423</v>
      </c>
      <c r="C388" s="10">
        <v>6</v>
      </c>
      <c r="E388" s="10" t="s">
        <v>436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423</v>
      </c>
      <c r="C389" s="10">
        <v>6</v>
      </c>
      <c r="E389" s="10" t="s">
        <v>437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423</v>
      </c>
      <c r="C390" s="10">
        <v>6</v>
      </c>
      <c r="E390" s="10" t="s">
        <v>438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423</v>
      </c>
      <c r="C391" s="10">
        <v>6</v>
      </c>
      <c r="E391" s="10" t="s">
        <v>439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423</v>
      </c>
      <c r="C392" s="10">
        <v>6</v>
      </c>
      <c r="E392" s="10" t="s">
        <v>440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423</v>
      </c>
      <c r="C393" s="10">
        <v>6</v>
      </c>
      <c r="D393" s="10" t="s">
        <v>441</v>
      </c>
      <c r="E393" s="10" t="s">
        <v>442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423</v>
      </c>
      <c r="C394" s="10">
        <v>6</v>
      </c>
      <c r="E394" s="10" t="s">
        <v>443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423</v>
      </c>
      <c r="C395" s="10">
        <v>6</v>
      </c>
      <c r="E395" s="10" t="s">
        <v>444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423</v>
      </c>
      <c r="C396" s="10">
        <v>6</v>
      </c>
      <c r="E396" s="10" t="s">
        <v>445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423</v>
      </c>
      <c r="C397" s="10">
        <v>6</v>
      </c>
      <c r="E397" s="10" t="s">
        <v>446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423</v>
      </c>
      <c r="C398" s="10">
        <v>6</v>
      </c>
      <c r="E398" s="10" t="s">
        <v>447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423</v>
      </c>
      <c r="C399" s="10">
        <v>6</v>
      </c>
      <c r="E399" s="10" t="s">
        <v>448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423</v>
      </c>
      <c r="C400" s="10">
        <v>6</v>
      </c>
      <c r="E400" s="10" t="s">
        <v>449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423</v>
      </c>
      <c r="C401" s="10">
        <v>6</v>
      </c>
      <c r="E401" s="10" t="s">
        <v>450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423</v>
      </c>
      <c r="C402" s="10">
        <v>6</v>
      </c>
      <c r="D402" s="10" t="s">
        <v>451</v>
      </c>
      <c r="E402" s="10" t="s">
        <v>452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423</v>
      </c>
      <c r="C403" s="10">
        <v>6</v>
      </c>
      <c r="E403" s="10" t="s">
        <v>453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423</v>
      </c>
      <c r="C404" s="10">
        <v>6</v>
      </c>
      <c r="E404" s="10" t="s">
        <v>454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423</v>
      </c>
      <c r="C405" s="10">
        <v>6</v>
      </c>
      <c r="E405" s="10" t="s">
        <v>455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423</v>
      </c>
      <c r="C406" s="10">
        <v>6</v>
      </c>
      <c r="D406" s="10" t="s">
        <v>456</v>
      </c>
      <c r="E406" s="10" t="s">
        <v>457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423</v>
      </c>
      <c r="C407" s="10">
        <v>6</v>
      </c>
      <c r="E407" s="10" t="s">
        <v>458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423</v>
      </c>
      <c r="C408" s="10">
        <v>6</v>
      </c>
      <c r="E408" s="10" t="s">
        <v>459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423</v>
      </c>
      <c r="C409" s="10">
        <v>6</v>
      </c>
      <c r="E409" s="10" t="s">
        <v>460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423</v>
      </c>
      <c r="C410" s="10">
        <v>6</v>
      </c>
      <c r="D410" s="10" t="s">
        <v>451</v>
      </c>
      <c r="E410" s="10" t="s">
        <v>461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423</v>
      </c>
      <c r="C411" s="10">
        <v>6</v>
      </c>
      <c r="D411" s="10" t="s">
        <v>456</v>
      </c>
      <c r="E411" s="10" t="s">
        <v>462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463</v>
      </c>
      <c r="C412" s="10">
        <v>7</v>
      </c>
      <c r="D412" s="10" t="s">
        <v>464</v>
      </c>
      <c r="E412" s="10" t="s">
        <v>465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463</v>
      </c>
      <c r="C413" s="10">
        <v>7</v>
      </c>
      <c r="E413" s="10" t="s">
        <v>466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463</v>
      </c>
      <c r="C414" s="10">
        <v>7</v>
      </c>
      <c r="E414" s="10" t="s">
        <v>467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463</v>
      </c>
      <c r="C415" s="10">
        <v>7</v>
      </c>
      <c r="E415" s="10" t="s">
        <v>468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463</v>
      </c>
      <c r="C416" s="10">
        <v>7</v>
      </c>
      <c r="E416" s="10" t="s">
        <v>469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463</v>
      </c>
      <c r="C417" s="10">
        <v>7</v>
      </c>
      <c r="E417" s="10" t="s">
        <v>470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463</v>
      </c>
      <c r="C418" s="10">
        <v>7</v>
      </c>
      <c r="E418" s="10" t="s">
        <v>471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463</v>
      </c>
      <c r="C419" s="10">
        <v>7</v>
      </c>
      <c r="E419" s="10" t="s">
        <v>472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463</v>
      </c>
      <c r="C420" s="10">
        <v>7</v>
      </c>
      <c r="E420" s="10" t="s">
        <v>473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463</v>
      </c>
      <c r="C421" s="10">
        <v>7</v>
      </c>
      <c r="D421" s="10" t="s">
        <v>474</v>
      </c>
      <c r="E421" s="10" t="s">
        <v>475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463</v>
      </c>
      <c r="C422" s="10">
        <v>7</v>
      </c>
      <c r="E422" s="10" t="s">
        <v>476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463</v>
      </c>
      <c r="C423" s="10">
        <v>7</v>
      </c>
      <c r="E423" s="10" t="s">
        <v>477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463</v>
      </c>
      <c r="C424" s="10">
        <v>7</v>
      </c>
      <c r="E424" s="10" t="s">
        <v>478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463</v>
      </c>
      <c r="C425" s="10">
        <v>7</v>
      </c>
      <c r="E425" s="10" t="s">
        <v>479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463</v>
      </c>
      <c r="C426" s="10">
        <v>7</v>
      </c>
      <c r="E426" s="10" t="s">
        <v>480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463</v>
      </c>
      <c r="C427" s="10">
        <v>7</v>
      </c>
      <c r="E427" s="10" t="s">
        <v>481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463</v>
      </c>
      <c r="C428" s="10">
        <v>7</v>
      </c>
      <c r="E428" s="10" t="s">
        <v>482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463</v>
      </c>
      <c r="C429" s="10">
        <v>7</v>
      </c>
      <c r="E429" s="10" t="s">
        <v>483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463</v>
      </c>
      <c r="C430" s="10">
        <v>7</v>
      </c>
      <c r="E430" s="10" t="s">
        <v>484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463</v>
      </c>
      <c r="C431" s="10">
        <v>7</v>
      </c>
      <c r="E431" s="10" t="s">
        <v>485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463</v>
      </c>
      <c r="C432" s="10">
        <v>7</v>
      </c>
      <c r="E432" s="10" t="s">
        <v>486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463</v>
      </c>
      <c r="C433" s="10">
        <v>7</v>
      </c>
      <c r="E433" s="10" t="s">
        <v>487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463</v>
      </c>
      <c r="C434" s="10">
        <v>7</v>
      </c>
      <c r="D434" s="10" t="s">
        <v>488</v>
      </c>
      <c r="E434" s="10" t="s">
        <v>489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463</v>
      </c>
      <c r="C435" s="10">
        <v>7</v>
      </c>
      <c r="E435" s="10" t="s">
        <v>490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463</v>
      </c>
      <c r="C436" s="10">
        <v>7</v>
      </c>
      <c r="E436" s="10" t="s">
        <v>491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463</v>
      </c>
      <c r="C437" s="10">
        <v>7</v>
      </c>
      <c r="E437" s="10" t="s">
        <v>492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463</v>
      </c>
      <c r="C438" s="10">
        <v>7</v>
      </c>
      <c r="E438" s="10" t="s">
        <v>493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463</v>
      </c>
      <c r="C439" s="10">
        <v>7</v>
      </c>
      <c r="D439" s="10" t="s">
        <v>494</v>
      </c>
      <c r="E439" s="10" t="s">
        <v>495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463</v>
      </c>
      <c r="C440" s="10">
        <v>7</v>
      </c>
      <c r="E440" s="10" t="s">
        <v>496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463</v>
      </c>
      <c r="C441" s="10">
        <v>7</v>
      </c>
      <c r="E441" s="10" t="s">
        <v>497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463</v>
      </c>
      <c r="C442" s="10">
        <v>7</v>
      </c>
      <c r="E442" s="10" t="s">
        <v>498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463</v>
      </c>
      <c r="C443" s="10">
        <v>7</v>
      </c>
      <c r="E443" s="10" t="s">
        <v>499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463</v>
      </c>
      <c r="C444" s="10">
        <v>7</v>
      </c>
      <c r="E444" s="10" t="s">
        <v>500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463</v>
      </c>
      <c r="C445" s="10">
        <v>7</v>
      </c>
      <c r="D445" s="10" t="s">
        <v>501</v>
      </c>
      <c r="E445" s="10" t="s">
        <v>502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463</v>
      </c>
      <c r="C446" s="10">
        <v>7</v>
      </c>
      <c r="E446" s="10" t="s">
        <v>503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463</v>
      </c>
      <c r="C447" s="10">
        <v>7</v>
      </c>
      <c r="E447" s="10" t="s">
        <v>504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463</v>
      </c>
      <c r="C448" s="10">
        <v>7</v>
      </c>
      <c r="E448" s="10" t="s">
        <v>505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463</v>
      </c>
      <c r="C449" s="10">
        <v>7</v>
      </c>
      <c r="E449" s="10" t="s">
        <v>506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463</v>
      </c>
      <c r="C450" s="10">
        <v>7</v>
      </c>
      <c r="E450" s="10" t="s">
        <v>507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463</v>
      </c>
      <c r="C451" s="10">
        <v>7</v>
      </c>
      <c r="D451" s="10" t="s">
        <v>508</v>
      </c>
      <c r="E451" s="10" t="s">
        <v>509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463</v>
      </c>
      <c r="C452" s="10">
        <v>7</v>
      </c>
      <c r="E452" s="10" t="s">
        <v>510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463</v>
      </c>
      <c r="C453" s="10">
        <v>7</v>
      </c>
      <c r="E453" s="10" t="s">
        <v>511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463</v>
      </c>
      <c r="C454" s="10">
        <v>7</v>
      </c>
      <c r="E454" s="10" t="s">
        <v>512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463</v>
      </c>
      <c r="C455" s="10">
        <v>7</v>
      </c>
      <c r="E455" s="10" t="s">
        <v>513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463</v>
      </c>
      <c r="C456" s="10">
        <v>7</v>
      </c>
      <c r="D456" s="10" t="s">
        <v>464</v>
      </c>
      <c r="E456" s="10" t="s">
        <v>514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515</v>
      </c>
      <c r="C457" s="10">
        <v>8</v>
      </c>
      <c r="D457" s="10" t="s">
        <v>516</v>
      </c>
      <c r="E457" s="10" t="s">
        <v>517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515</v>
      </c>
      <c r="C458" s="10">
        <v>8</v>
      </c>
      <c r="E458" s="10" t="s">
        <v>518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515</v>
      </c>
      <c r="C459" s="10">
        <v>8</v>
      </c>
      <c r="E459" s="10" t="s">
        <v>519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515</v>
      </c>
      <c r="C460" s="10">
        <v>8</v>
      </c>
      <c r="E460" s="10" t="s">
        <v>520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515</v>
      </c>
      <c r="C461" s="10">
        <v>8</v>
      </c>
      <c r="E461" s="10" t="s">
        <v>521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515</v>
      </c>
      <c r="C462" s="10">
        <v>8</v>
      </c>
      <c r="E462" s="10" t="s">
        <v>522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515</v>
      </c>
      <c r="C463" s="10">
        <v>8</v>
      </c>
      <c r="E463" s="10" t="s">
        <v>523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515</v>
      </c>
      <c r="C464" s="10">
        <v>8</v>
      </c>
      <c r="E464" s="10" t="s">
        <v>524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515</v>
      </c>
      <c r="C465" s="10">
        <v>8</v>
      </c>
      <c r="E465" s="10" t="s">
        <v>525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515</v>
      </c>
      <c r="C466" s="10">
        <v>8</v>
      </c>
      <c r="E466" s="10" t="s">
        <v>526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515</v>
      </c>
      <c r="C467" s="10">
        <v>8</v>
      </c>
      <c r="E467" s="10" t="s">
        <v>527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515</v>
      </c>
      <c r="C468" s="10">
        <v>8</v>
      </c>
      <c r="D468" s="10" t="s">
        <v>528</v>
      </c>
      <c r="E468" s="10" t="s">
        <v>529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515</v>
      </c>
      <c r="C469" s="10">
        <v>8</v>
      </c>
      <c r="E469" s="10" t="s">
        <v>530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515</v>
      </c>
      <c r="C470" s="10">
        <v>8</v>
      </c>
      <c r="E470" s="10" t="s">
        <v>531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515</v>
      </c>
      <c r="C471" s="10">
        <v>8</v>
      </c>
      <c r="D471" s="10" t="s">
        <v>532</v>
      </c>
      <c r="E471" s="10" t="s">
        <v>533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515</v>
      </c>
      <c r="C472" s="10">
        <v>8</v>
      </c>
      <c r="E472" s="10" t="s">
        <v>534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515</v>
      </c>
      <c r="C473" s="10">
        <v>8</v>
      </c>
      <c r="E473" s="10" t="s">
        <v>535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515</v>
      </c>
      <c r="C474" s="10">
        <v>8</v>
      </c>
      <c r="E474" s="10" t="s">
        <v>536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515</v>
      </c>
      <c r="C475" s="10">
        <v>8</v>
      </c>
      <c r="E475" s="10" t="s">
        <v>537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515</v>
      </c>
      <c r="C476" s="10">
        <v>8</v>
      </c>
      <c r="E476" s="10" t="s">
        <v>538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515</v>
      </c>
      <c r="C477" s="10">
        <v>8</v>
      </c>
      <c r="E477" s="10" t="s">
        <v>539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515</v>
      </c>
      <c r="C478" s="10">
        <v>8</v>
      </c>
      <c r="E478" s="10" t="s">
        <v>540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515</v>
      </c>
      <c r="C479" s="10">
        <v>8</v>
      </c>
      <c r="D479" s="10" t="s">
        <v>541</v>
      </c>
      <c r="E479" s="10" t="s">
        <v>542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515</v>
      </c>
      <c r="C480" s="10">
        <v>8</v>
      </c>
      <c r="E480" s="10" t="s">
        <v>543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515</v>
      </c>
      <c r="C481" s="10">
        <v>8</v>
      </c>
      <c r="E481" s="10" t="s">
        <v>544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515</v>
      </c>
      <c r="C482" s="10">
        <v>8</v>
      </c>
      <c r="D482" s="10" t="s">
        <v>516</v>
      </c>
      <c r="E482" s="10" t="s">
        <v>545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515</v>
      </c>
      <c r="C483" s="10">
        <v>8</v>
      </c>
      <c r="D483" s="10" t="s">
        <v>541</v>
      </c>
      <c r="E483" s="10" t="s">
        <v>546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89" t="s">
        <v>547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</row>
    <row r="2" spans="1:41" s="2" customFormat="1" ht="24.95" customHeight="1" thickBot="1" x14ac:dyDescent="0.2">
      <c r="A2" s="160" t="s">
        <v>548</v>
      </c>
      <c r="B2" s="190" t="s">
        <v>549</v>
      </c>
      <c r="C2" s="191"/>
      <c r="D2" s="191"/>
      <c r="E2" s="191"/>
      <c r="F2" s="191"/>
      <c r="G2" s="191"/>
      <c r="H2" s="191"/>
      <c r="I2" s="192"/>
      <c r="J2" s="193"/>
      <c r="K2" s="194"/>
      <c r="L2" s="195" t="s">
        <v>550</v>
      </c>
      <c r="M2" s="191"/>
      <c r="N2" s="191"/>
      <c r="O2" s="191"/>
      <c r="P2" s="191"/>
      <c r="Q2" s="191"/>
      <c r="R2" s="191"/>
      <c r="S2" s="192"/>
      <c r="T2" s="193"/>
      <c r="U2" s="193"/>
      <c r="V2" s="193"/>
      <c r="W2" s="193"/>
      <c r="X2" s="193"/>
      <c r="Y2" s="194"/>
      <c r="Z2" s="196" t="str">
        <f>IF(S2="","",VLOOKUP(S2,チーム番号!A2:E501,2,FALSE))</f>
        <v/>
      </c>
      <c r="AA2" s="197"/>
      <c r="AB2" s="197"/>
      <c r="AC2" s="197"/>
      <c r="AD2" s="197"/>
      <c r="AE2" s="197"/>
      <c r="AF2" s="198" t="s">
        <v>551</v>
      </c>
      <c r="AG2" s="198"/>
      <c r="AH2" s="198"/>
      <c r="AI2" s="198"/>
      <c r="AJ2" s="199"/>
      <c r="AK2" s="1"/>
    </row>
    <row r="3" spans="1:41" ht="13.5" customHeight="1" x14ac:dyDescent="0.15">
      <c r="A3" s="160"/>
      <c r="B3" s="177" t="s">
        <v>552</v>
      </c>
      <c r="C3" s="178"/>
      <c r="D3" s="178"/>
      <c r="E3" s="179"/>
      <c r="F3" s="183" t="str">
        <f>IF(S2="","",VLOOKUP(S2,チーム番号!A2:E501,5,FALSE))</f>
        <v/>
      </c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5"/>
      <c r="AB3" s="170" t="s">
        <v>553</v>
      </c>
      <c r="AC3" s="171"/>
      <c r="AD3" s="171"/>
      <c r="AE3" s="171"/>
      <c r="AF3" s="171"/>
      <c r="AG3" s="171"/>
      <c r="AH3" s="171"/>
      <c r="AI3" s="171"/>
      <c r="AJ3" s="171"/>
      <c r="AK3" s="172"/>
      <c r="AL3" s="172"/>
      <c r="AM3" s="172"/>
      <c r="AN3" s="172"/>
      <c r="AO3" s="173"/>
    </row>
    <row r="4" spans="1:41" ht="24.95" customHeight="1" x14ac:dyDescent="0.15">
      <c r="A4" s="160"/>
      <c r="B4" s="180"/>
      <c r="C4" s="181"/>
      <c r="D4" s="181"/>
      <c r="E4" s="182"/>
      <c r="F4" s="186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8"/>
      <c r="AB4" s="174"/>
      <c r="AC4" s="175"/>
      <c r="AD4" s="175"/>
      <c r="AE4" s="175"/>
      <c r="AF4" s="4" t="s">
        <v>554</v>
      </c>
      <c r="AG4" s="175"/>
      <c r="AH4" s="175"/>
      <c r="AI4" s="175"/>
      <c r="AJ4" s="175"/>
      <c r="AK4" s="4" t="s">
        <v>554</v>
      </c>
      <c r="AL4" s="175"/>
      <c r="AM4" s="175"/>
      <c r="AN4" s="175"/>
      <c r="AO4" s="176"/>
    </row>
    <row r="5" spans="1:41" ht="13.5" customHeight="1" x14ac:dyDescent="0.15">
      <c r="A5" s="160"/>
      <c r="B5" s="139" t="s">
        <v>555</v>
      </c>
      <c r="C5" s="140"/>
      <c r="D5" s="140"/>
      <c r="E5" s="141"/>
      <c r="F5" s="145" t="s">
        <v>556</v>
      </c>
      <c r="G5" s="146"/>
      <c r="H5" s="146"/>
      <c r="I5" s="146"/>
      <c r="J5" s="146"/>
      <c r="K5" s="147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92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4.95" customHeight="1" thickBot="1" x14ac:dyDescent="0.2">
      <c r="A6" s="160"/>
      <c r="B6" s="142"/>
      <c r="C6" s="143"/>
      <c r="D6" s="143"/>
      <c r="E6" s="144"/>
      <c r="F6" s="153"/>
      <c r="G6" s="154"/>
      <c r="H6" s="24" t="s">
        <v>558</v>
      </c>
      <c r="I6" s="155"/>
      <c r="J6" s="155"/>
      <c r="K6" s="156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94"/>
      <c r="AB6" s="157"/>
      <c r="AC6" s="158"/>
      <c r="AD6" s="158"/>
      <c r="AE6" s="158"/>
      <c r="AF6" s="25" t="s">
        <v>554</v>
      </c>
      <c r="AG6" s="158"/>
      <c r="AH6" s="158"/>
      <c r="AI6" s="158"/>
      <c r="AJ6" s="158"/>
      <c r="AK6" s="25" t="s">
        <v>554</v>
      </c>
      <c r="AL6" s="158"/>
      <c r="AM6" s="158"/>
      <c r="AN6" s="158"/>
      <c r="AO6" s="159"/>
    </row>
    <row r="7" spans="1:41" s="2" customFormat="1" ht="24.95" customHeight="1" thickBot="1" x14ac:dyDescent="0.2">
      <c r="A7" s="160" t="s">
        <v>559</v>
      </c>
      <c r="B7" s="161" t="s">
        <v>549</v>
      </c>
      <c r="C7" s="162"/>
      <c r="D7" s="162"/>
      <c r="E7" s="162"/>
      <c r="F7" s="162"/>
      <c r="G7" s="162"/>
      <c r="H7" s="162"/>
      <c r="I7" s="163"/>
      <c r="J7" s="164"/>
      <c r="K7" s="96"/>
      <c r="L7" s="165" t="s">
        <v>560</v>
      </c>
      <c r="M7" s="162"/>
      <c r="N7" s="162"/>
      <c r="O7" s="162"/>
      <c r="P7" s="162"/>
      <c r="Q7" s="162"/>
      <c r="R7" s="162"/>
      <c r="S7" s="163"/>
      <c r="T7" s="164"/>
      <c r="U7" s="164"/>
      <c r="V7" s="164"/>
      <c r="W7" s="164"/>
      <c r="X7" s="164"/>
      <c r="Y7" s="96"/>
      <c r="Z7" s="166" t="str">
        <f>IF(S7="","",VLOOKUP(S7,チーム番号!A2:E501,2,FALSE))</f>
        <v/>
      </c>
      <c r="AA7" s="167"/>
      <c r="AB7" s="167"/>
      <c r="AC7" s="167"/>
      <c r="AD7" s="167"/>
      <c r="AE7" s="167"/>
      <c r="AF7" s="168" t="s">
        <v>551</v>
      </c>
      <c r="AG7" s="168"/>
      <c r="AH7" s="168"/>
      <c r="AI7" s="168"/>
      <c r="AJ7" s="169"/>
      <c r="AK7" s="1"/>
    </row>
    <row r="8" spans="1:41" ht="13.5" customHeight="1" x14ac:dyDescent="0.15">
      <c r="A8" s="160"/>
      <c r="B8" s="177" t="s">
        <v>561</v>
      </c>
      <c r="C8" s="178"/>
      <c r="D8" s="178"/>
      <c r="E8" s="179"/>
      <c r="F8" s="183" t="str">
        <f>IF(S7="","",VLOOKUP(S7,チーム番号!A2:E501,5,FALSE))</f>
        <v/>
      </c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5"/>
      <c r="AB8" s="170" t="s">
        <v>553</v>
      </c>
      <c r="AC8" s="171"/>
      <c r="AD8" s="171"/>
      <c r="AE8" s="171"/>
      <c r="AF8" s="171"/>
      <c r="AG8" s="171"/>
      <c r="AH8" s="171"/>
      <c r="AI8" s="171"/>
      <c r="AJ8" s="171"/>
      <c r="AK8" s="172"/>
      <c r="AL8" s="172"/>
      <c r="AM8" s="172"/>
      <c r="AN8" s="172"/>
      <c r="AO8" s="173"/>
    </row>
    <row r="9" spans="1:41" ht="24.95" customHeight="1" x14ac:dyDescent="0.15">
      <c r="A9" s="160"/>
      <c r="B9" s="180"/>
      <c r="C9" s="181"/>
      <c r="D9" s="181"/>
      <c r="E9" s="182"/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8"/>
      <c r="AB9" s="174"/>
      <c r="AC9" s="175"/>
      <c r="AD9" s="175"/>
      <c r="AE9" s="175"/>
      <c r="AF9" s="4" t="s">
        <v>554</v>
      </c>
      <c r="AG9" s="175"/>
      <c r="AH9" s="175"/>
      <c r="AI9" s="175"/>
      <c r="AJ9" s="175"/>
      <c r="AK9" s="4" t="s">
        <v>554</v>
      </c>
      <c r="AL9" s="175"/>
      <c r="AM9" s="175"/>
      <c r="AN9" s="175"/>
      <c r="AO9" s="176"/>
    </row>
    <row r="10" spans="1:41" ht="13.5" customHeight="1" x14ac:dyDescent="0.15">
      <c r="A10" s="160"/>
      <c r="B10" s="139" t="s">
        <v>555</v>
      </c>
      <c r="C10" s="140"/>
      <c r="D10" s="140"/>
      <c r="E10" s="141"/>
      <c r="F10" s="145" t="s">
        <v>556</v>
      </c>
      <c r="G10" s="146"/>
      <c r="H10" s="146"/>
      <c r="I10" s="146"/>
      <c r="J10" s="146"/>
      <c r="K10" s="147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92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4.95" customHeight="1" thickBot="1" x14ac:dyDescent="0.2">
      <c r="A11" s="160"/>
      <c r="B11" s="142"/>
      <c r="C11" s="143"/>
      <c r="D11" s="143"/>
      <c r="E11" s="144"/>
      <c r="F11" s="153"/>
      <c r="G11" s="154"/>
      <c r="H11" s="24" t="s">
        <v>558</v>
      </c>
      <c r="I11" s="155"/>
      <c r="J11" s="155"/>
      <c r="K11" s="156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94"/>
      <c r="AB11" s="157"/>
      <c r="AC11" s="158"/>
      <c r="AD11" s="158"/>
      <c r="AE11" s="158"/>
      <c r="AF11" s="25" t="s">
        <v>554</v>
      </c>
      <c r="AG11" s="158"/>
      <c r="AH11" s="158"/>
      <c r="AI11" s="158"/>
      <c r="AJ11" s="158"/>
      <c r="AK11" s="25" t="s">
        <v>554</v>
      </c>
      <c r="AL11" s="158"/>
      <c r="AM11" s="158"/>
      <c r="AN11" s="158"/>
      <c r="AO11" s="159"/>
    </row>
    <row r="12" spans="1:41" ht="13.5" customHeight="1" x14ac:dyDescent="0.15">
      <c r="B12" s="200" t="s">
        <v>562</v>
      </c>
      <c r="C12" s="201"/>
      <c r="D12" s="201"/>
      <c r="E12" s="202"/>
      <c r="F12" s="203"/>
      <c r="G12" s="204"/>
      <c r="H12" s="204"/>
      <c r="I12" s="204"/>
      <c r="J12" s="204"/>
      <c r="K12" s="204"/>
      <c r="L12" s="204"/>
      <c r="M12" s="204"/>
      <c r="N12" s="204"/>
      <c r="O12" s="205"/>
      <c r="P12" s="206" t="s">
        <v>563</v>
      </c>
      <c r="Q12" s="207"/>
      <c r="R12" s="207"/>
      <c r="S12" s="207"/>
      <c r="T12" s="207"/>
      <c r="U12" s="208"/>
      <c r="V12" s="200" t="s">
        <v>562</v>
      </c>
      <c r="W12" s="201"/>
      <c r="X12" s="201"/>
      <c r="Y12" s="202"/>
      <c r="Z12" s="203"/>
      <c r="AA12" s="204"/>
      <c r="AB12" s="204"/>
      <c r="AC12" s="204"/>
      <c r="AD12" s="204"/>
      <c r="AE12" s="204"/>
      <c r="AF12" s="204"/>
      <c r="AG12" s="204"/>
      <c r="AH12" s="204"/>
      <c r="AI12" s="205"/>
      <c r="AJ12" s="206" t="s">
        <v>563</v>
      </c>
      <c r="AK12" s="207"/>
      <c r="AL12" s="207"/>
      <c r="AM12" s="207"/>
      <c r="AN12" s="207"/>
      <c r="AO12" s="208"/>
    </row>
    <row r="13" spans="1:41" ht="15" customHeight="1" x14ac:dyDescent="0.15">
      <c r="B13" s="209" t="s">
        <v>564</v>
      </c>
      <c r="C13" s="210"/>
      <c r="D13" s="210"/>
      <c r="E13" s="211"/>
      <c r="F13" s="212"/>
      <c r="G13" s="213"/>
      <c r="H13" s="213"/>
      <c r="I13" s="213"/>
      <c r="J13" s="214"/>
      <c r="K13" s="213"/>
      <c r="L13" s="213"/>
      <c r="M13" s="213"/>
      <c r="N13" s="213"/>
      <c r="O13" s="216"/>
      <c r="P13" s="50" t="s">
        <v>565</v>
      </c>
      <c r="Q13" s="217" t="s">
        <v>566</v>
      </c>
      <c r="R13" s="217"/>
      <c r="S13" s="217"/>
      <c r="T13" s="217"/>
      <c r="U13" s="218"/>
      <c r="V13" s="209" t="s">
        <v>567</v>
      </c>
      <c r="W13" s="210"/>
      <c r="X13" s="210"/>
      <c r="Y13" s="211"/>
      <c r="Z13" s="212"/>
      <c r="AA13" s="213"/>
      <c r="AB13" s="213"/>
      <c r="AC13" s="213"/>
      <c r="AD13" s="214"/>
      <c r="AE13" s="213"/>
      <c r="AF13" s="213"/>
      <c r="AG13" s="213"/>
      <c r="AH13" s="213"/>
      <c r="AI13" s="216"/>
      <c r="AJ13" s="51" t="s">
        <v>565</v>
      </c>
      <c r="AK13" s="217" t="s">
        <v>568</v>
      </c>
      <c r="AL13" s="217"/>
      <c r="AM13" s="217"/>
      <c r="AN13" s="217"/>
      <c r="AO13" s="218"/>
    </row>
    <row r="14" spans="1:41" ht="15" customHeight="1" thickBot="1" x14ac:dyDescent="0.2">
      <c r="B14" s="142"/>
      <c r="C14" s="143"/>
      <c r="D14" s="143"/>
      <c r="E14" s="144"/>
      <c r="F14" s="93"/>
      <c r="G14" s="149"/>
      <c r="H14" s="149"/>
      <c r="I14" s="149"/>
      <c r="J14" s="215"/>
      <c r="K14" s="149"/>
      <c r="L14" s="149"/>
      <c r="M14" s="149"/>
      <c r="N14" s="149"/>
      <c r="O14" s="94"/>
      <c r="P14" s="54"/>
      <c r="Q14" s="219" t="s">
        <v>569</v>
      </c>
      <c r="R14" s="219"/>
      <c r="S14" s="219"/>
      <c r="T14" s="219"/>
      <c r="U14" s="220"/>
      <c r="V14" s="142"/>
      <c r="W14" s="143"/>
      <c r="X14" s="143"/>
      <c r="Y14" s="144"/>
      <c r="Z14" s="93"/>
      <c r="AA14" s="149"/>
      <c r="AB14" s="149"/>
      <c r="AC14" s="149"/>
      <c r="AD14" s="215"/>
      <c r="AE14" s="149"/>
      <c r="AF14" s="149"/>
      <c r="AG14" s="149"/>
      <c r="AH14" s="149"/>
      <c r="AI14" s="94"/>
      <c r="AJ14" s="48"/>
      <c r="AK14" s="219" t="s">
        <v>570</v>
      </c>
      <c r="AL14" s="219"/>
      <c r="AM14" s="219"/>
      <c r="AN14" s="219"/>
      <c r="AO14" s="220"/>
    </row>
    <row r="15" spans="1:41" ht="13.5" customHeight="1" x14ac:dyDescent="0.15">
      <c r="B15" s="200" t="s">
        <v>562</v>
      </c>
      <c r="C15" s="201"/>
      <c r="D15" s="201"/>
      <c r="E15" s="202"/>
      <c r="F15" s="203"/>
      <c r="G15" s="204"/>
      <c r="H15" s="204"/>
      <c r="I15" s="204"/>
      <c r="J15" s="204"/>
      <c r="K15" s="204"/>
      <c r="L15" s="204"/>
      <c r="M15" s="204"/>
      <c r="N15" s="204"/>
      <c r="O15" s="205"/>
      <c r="P15" s="206" t="s">
        <v>563</v>
      </c>
      <c r="Q15" s="207"/>
      <c r="R15" s="207"/>
      <c r="S15" s="207"/>
      <c r="T15" s="207"/>
      <c r="U15" s="208"/>
      <c r="V15" s="200" t="s">
        <v>562</v>
      </c>
      <c r="W15" s="201"/>
      <c r="X15" s="201"/>
      <c r="Y15" s="202"/>
      <c r="Z15" s="203"/>
      <c r="AA15" s="204"/>
      <c r="AB15" s="204"/>
      <c r="AC15" s="204"/>
      <c r="AD15" s="204"/>
      <c r="AE15" s="204"/>
      <c r="AF15" s="204"/>
      <c r="AG15" s="204"/>
      <c r="AH15" s="204"/>
      <c r="AI15" s="221"/>
      <c r="AJ15" s="222" t="s">
        <v>571</v>
      </c>
      <c r="AK15" s="222"/>
      <c r="AL15" s="222"/>
      <c r="AM15" s="222"/>
      <c r="AN15" s="222"/>
      <c r="AO15" s="223"/>
    </row>
    <row r="16" spans="1:41" ht="15" customHeight="1" x14ac:dyDescent="0.15">
      <c r="B16" s="209" t="s">
        <v>572</v>
      </c>
      <c r="C16" s="210"/>
      <c r="D16" s="210"/>
      <c r="E16" s="210"/>
      <c r="F16" s="212"/>
      <c r="G16" s="213"/>
      <c r="H16" s="213"/>
      <c r="I16" s="213"/>
      <c r="J16" s="214"/>
      <c r="K16" s="213"/>
      <c r="L16" s="213"/>
      <c r="M16" s="213"/>
      <c r="N16" s="213"/>
      <c r="O16" s="216"/>
      <c r="P16" s="50" t="s">
        <v>565</v>
      </c>
      <c r="Q16" s="217" t="s">
        <v>573</v>
      </c>
      <c r="R16" s="217"/>
      <c r="S16" s="217"/>
      <c r="T16" s="217"/>
      <c r="U16" s="218"/>
      <c r="V16" s="209" t="s">
        <v>574</v>
      </c>
      <c r="W16" s="210"/>
      <c r="X16" s="210"/>
      <c r="Y16" s="210"/>
      <c r="Z16" s="212"/>
      <c r="AA16" s="213"/>
      <c r="AB16" s="213"/>
      <c r="AC16" s="213"/>
      <c r="AD16" s="214"/>
      <c r="AE16" s="213"/>
      <c r="AF16" s="213"/>
      <c r="AG16" s="213"/>
      <c r="AH16" s="213"/>
      <c r="AI16" s="224"/>
      <c r="AJ16" s="226"/>
      <c r="AK16" s="226"/>
      <c r="AL16" s="226"/>
      <c r="AM16" s="226"/>
      <c r="AN16" s="226"/>
      <c r="AO16" s="227"/>
    </row>
    <row r="17" spans="2:41" ht="15" customHeight="1" thickBot="1" x14ac:dyDescent="0.2">
      <c r="B17" s="142"/>
      <c r="C17" s="143"/>
      <c r="D17" s="143"/>
      <c r="E17" s="143"/>
      <c r="F17" s="93"/>
      <c r="G17" s="149"/>
      <c r="H17" s="149"/>
      <c r="I17" s="149"/>
      <c r="J17" s="215"/>
      <c r="K17" s="149"/>
      <c r="L17" s="149"/>
      <c r="M17" s="149"/>
      <c r="N17" s="149"/>
      <c r="O17" s="94"/>
      <c r="P17" s="55"/>
      <c r="Q17" s="219" t="s">
        <v>566</v>
      </c>
      <c r="R17" s="219"/>
      <c r="S17" s="219"/>
      <c r="T17" s="219"/>
      <c r="U17" s="220"/>
      <c r="V17" s="142"/>
      <c r="W17" s="143"/>
      <c r="X17" s="143"/>
      <c r="Y17" s="143"/>
      <c r="Z17" s="93"/>
      <c r="AA17" s="149"/>
      <c r="AB17" s="149"/>
      <c r="AC17" s="149"/>
      <c r="AD17" s="215"/>
      <c r="AE17" s="149"/>
      <c r="AF17" s="149"/>
      <c r="AG17" s="149"/>
      <c r="AH17" s="149"/>
      <c r="AI17" s="225"/>
      <c r="AJ17" s="228"/>
      <c r="AK17" s="228"/>
      <c r="AL17" s="228"/>
      <c r="AM17" s="228"/>
      <c r="AN17" s="228"/>
      <c r="AO17" s="229"/>
    </row>
    <row r="18" spans="2:41" ht="7.5" customHeight="1" x14ac:dyDescent="0.15"/>
    <row r="19" spans="2:41" ht="18" customHeight="1" thickBot="1" x14ac:dyDescent="0.2">
      <c r="B19" s="57" t="s">
        <v>575</v>
      </c>
      <c r="C19" s="57"/>
      <c r="D19" s="57"/>
      <c r="E19" s="57"/>
      <c r="F19" s="57"/>
      <c r="G19" s="57"/>
      <c r="H19" s="126" t="s">
        <v>576</v>
      </c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2:41" ht="13.5" customHeight="1" x14ac:dyDescent="0.15">
      <c r="B20" s="127" t="s">
        <v>577</v>
      </c>
      <c r="C20" s="128"/>
      <c r="D20" s="131" t="s">
        <v>578</v>
      </c>
      <c r="E20" s="131"/>
      <c r="F20" s="133" t="s">
        <v>562</v>
      </c>
      <c r="G20" s="134"/>
      <c r="H20" s="134"/>
      <c r="I20" s="134"/>
      <c r="J20" s="134"/>
      <c r="K20" s="134" t="s">
        <v>562</v>
      </c>
      <c r="L20" s="134"/>
      <c r="M20" s="134"/>
      <c r="N20" s="134"/>
      <c r="O20" s="135"/>
      <c r="P20" s="121" t="s">
        <v>579</v>
      </c>
      <c r="Q20" s="122"/>
      <c r="R20" s="121" t="s">
        <v>580</v>
      </c>
      <c r="S20" s="122"/>
      <c r="T20" s="121" t="s">
        <v>581</v>
      </c>
      <c r="U20" s="124"/>
      <c r="V20" s="127" t="s">
        <v>577</v>
      </c>
      <c r="W20" s="128"/>
      <c r="X20" s="131" t="s">
        <v>578</v>
      </c>
      <c r="Y20" s="131"/>
      <c r="Z20" s="133" t="s">
        <v>562</v>
      </c>
      <c r="AA20" s="134"/>
      <c r="AB20" s="134"/>
      <c r="AC20" s="134"/>
      <c r="AD20" s="134"/>
      <c r="AE20" s="134" t="s">
        <v>562</v>
      </c>
      <c r="AF20" s="134"/>
      <c r="AG20" s="134"/>
      <c r="AH20" s="134"/>
      <c r="AI20" s="135"/>
      <c r="AJ20" s="121" t="s">
        <v>579</v>
      </c>
      <c r="AK20" s="122"/>
      <c r="AL20" s="121" t="s">
        <v>580</v>
      </c>
      <c r="AM20" s="122"/>
      <c r="AN20" s="121" t="s">
        <v>581</v>
      </c>
      <c r="AO20" s="124"/>
    </row>
    <row r="21" spans="2:41" ht="30" customHeight="1" thickBot="1" x14ac:dyDescent="0.2">
      <c r="B21" s="129"/>
      <c r="C21" s="130"/>
      <c r="D21" s="132"/>
      <c r="E21" s="132"/>
      <c r="F21" s="136" t="s">
        <v>582</v>
      </c>
      <c r="G21" s="137"/>
      <c r="H21" s="137"/>
      <c r="I21" s="137"/>
      <c r="J21" s="137"/>
      <c r="K21" s="137" t="s">
        <v>583</v>
      </c>
      <c r="L21" s="137"/>
      <c r="M21" s="137"/>
      <c r="N21" s="137"/>
      <c r="O21" s="138"/>
      <c r="P21" s="123"/>
      <c r="Q21" s="123"/>
      <c r="R21" s="123"/>
      <c r="S21" s="123"/>
      <c r="T21" s="123"/>
      <c r="U21" s="125"/>
      <c r="V21" s="129"/>
      <c r="W21" s="130"/>
      <c r="X21" s="132"/>
      <c r="Y21" s="132"/>
      <c r="Z21" s="136" t="s">
        <v>582</v>
      </c>
      <c r="AA21" s="137"/>
      <c r="AB21" s="137"/>
      <c r="AC21" s="137"/>
      <c r="AD21" s="137"/>
      <c r="AE21" s="137" t="s">
        <v>583</v>
      </c>
      <c r="AF21" s="137"/>
      <c r="AG21" s="137"/>
      <c r="AH21" s="137"/>
      <c r="AI21" s="138"/>
      <c r="AJ21" s="123"/>
      <c r="AK21" s="123"/>
      <c r="AL21" s="123"/>
      <c r="AM21" s="123"/>
      <c r="AN21" s="123"/>
      <c r="AO21" s="125"/>
    </row>
    <row r="22" spans="2:41" ht="13.5" customHeight="1" thickTop="1" x14ac:dyDescent="0.15">
      <c r="B22" s="114">
        <v>1</v>
      </c>
      <c r="C22" s="115"/>
      <c r="D22" s="116"/>
      <c r="E22" s="116"/>
      <c r="F22" s="118"/>
      <c r="G22" s="119"/>
      <c r="H22" s="119"/>
      <c r="I22" s="119"/>
      <c r="J22" s="119"/>
      <c r="K22" s="119"/>
      <c r="L22" s="119"/>
      <c r="M22" s="119"/>
      <c r="N22" s="119"/>
      <c r="O22" s="120"/>
      <c r="P22" s="116"/>
      <c r="Q22" s="116"/>
      <c r="R22" s="107"/>
      <c r="S22" s="108"/>
      <c r="T22" s="107" t="s">
        <v>565</v>
      </c>
      <c r="U22" s="109"/>
      <c r="V22" s="114">
        <v>7</v>
      </c>
      <c r="W22" s="115"/>
      <c r="X22" s="116"/>
      <c r="Y22" s="116"/>
      <c r="Z22" s="118"/>
      <c r="AA22" s="119"/>
      <c r="AB22" s="119"/>
      <c r="AC22" s="119"/>
      <c r="AD22" s="119"/>
      <c r="AE22" s="119"/>
      <c r="AF22" s="119"/>
      <c r="AG22" s="119"/>
      <c r="AH22" s="119"/>
      <c r="AI22" s="120"/>
      <c r="AJ22" s="116"/>
      <c r="AK22" s="116"/>
      <c r="AL22" s="107"/>
      <c r="AM22" s="108"/>
      <c r="AN22" s="107" t="s">
        <v>584</v>
      </c>
      <c r="AO22" s="109"/>
    </row>
    <row r="23" spans="2:41" ht="30" customHeight="1" x14ac:dyDescent="0.15">
      <c r="B23" s="97"/>
      <c r="C23" s="98"/>
      <c r="D23" s="117"/>
      <c r="E23" s="117"/>
      <c r="F23" s="111"/>
      <c r="G23" s="112"/>
      <c r="H23" s="112"/>
      <c r="I23" s="112"/>
      <c r="J23" s="112"/>
      <c r="K23" s="112"/>
      <c r="L23" s="112"/>
      <c r="M23" s="112"/>
      <c r="N23" s="112"/>
      <c r="O23" s="113"/>
      <c r="P23" s="117"/>
      <c r="Q23" s="117"/>
      <c r="R23" s="95"/>
      <c r="S23" s="96"/>
      <c r="T23" s="95"/>
      <c r="U23" s="110"/>
      <c r="V23" s="97"/>
      <c r="W23" s="98"/>
      <c r="X23" s="117"/>
      <c r="Y23" s="117"/>
      <c r="Z23" s="111"/>
      <c r="AA23" s="112"/>
      <c r="AB23" s="112"/>
      <c r="AC23" s="112"/>
      <c r="AD23" s="112"/>
      <c r="AE23" s="112"/>
      <c r="AF23" s="112"/>
      <c r="AG23" s="112"/>
      <c r="AH23" s="112"/>
      <c r="AI23" s="113"/>
      <c r="AJ23" s="117"/>
      <c r="AK23" s="117"/>
      <c r="AL23" s="95"/>
      <c r="AM23" s="96"/>
      <c r="AN23" s="95"/>
      <c r="AO23" s="110"/>
    </row>
    <row r="24" spans="2:41" ht="13.5" customHeight="1" x14ac:dyDescent="0.15">
      <c r="B24" s="87">
        <v>2</v>
      </c>
      <c r="C24" s="8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565</v>
      </c>
      <c r="U24" s="72"/>
      <c r="V24" s="87">
        <v>8</v>
      </c>
      <c r="W24" s="8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565</v>
      </c>
      <c r="AO24" s="72"/>
    </row>
    <row r="25" spans="2:41" ht="30" customHeight="1" x14ac:dyDescent="0.15">
      <c r="B25" s="105"/>
      <c r="C25" s="106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105"/>
      <c r="W25" s="106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97">
        <v>3</v>
      </c>
      <c r="C26" s="9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565</v>
      </c>
      <c r="U26" s="72"/>
      <c r="V26" s="97">
        <v>9</v>
      </c>
      <c r="W26" s="9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565</v>
      </c>
      <c r="AO26" s="72"/>
    </row>
    <row r="27" spans="2:41" ht="30" customHeight="1" x14ac:dyDescent="0.15">
      <c r="B27" s="97"/>
      <c r="C27" s="98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97"/>
      <c r="W27" s="98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87">
        <v>4</v>
      </c>
      <c r="C28" s="8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565</v>
      </c>
      <c r="U28" s="72"/>
      <c r="V28" s="87">
        <v>10</v>
      </c>
      <c r="W28" s="88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565</v>
      </c>
      <c r="AO28" s="72"/>
    </row>
    <row r="29" spans="2:41" ht="30" customHeight="1" x14ac:dyDescent="0.15">
      <c r="B29" s="105"/>
      <c r="C29" s="106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105"/>
      <c r="W29" s="106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97">
        <v>5</v>
      </c>
      <c r="C30" s="9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565</v>
      </c>
      <c r="U30" s="72"/>
      <c r="V30" s="80">
        <v>11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565</v>
      </c>
      <c r="AO30" s="72"/>
    </row>
    <row r="31" spans="2:41" ht="30" customHeight="1" x14ac:dyDescent="0.15">
      <c r="B31" s="97"/>
      <c r="C31" s="98"/>
      <c r="D31" s="99"/>
      <c r="E31" s="99"/>
      <c r="F31" s="102"/>
      <c r="G31" s="103"/>
      <c r="H31" s="103"/>
      <c r="I31" s="103"/>
      <c r="J31" s="103"/>
      <c r="K31" s="103"/>
      <c r="L31" s="103"/>
      <c r="M31" s="103"/>
      <c r="N31" s="103"/>
      <c r="O31" s="104"/>
      <c r="P31" s="99"/>
      <c r="Q31" s="99"/>
      <c r="R31" s="95"/>
      <c r="S31" s="96"/>
      <c r="T31" s="100"/>
      <c r="U31" s="101"/>
      <c r="V31" s="80"/>
      <c r="W31" s="81"/>
      <c r="X31" s="99"/>
      <c r="Y31" s="99"/>
      <c r="Z31" s="102"/>
      <c r="AA31" s="103"/>
      <c r="AB31" s="103"/>
      <c r="AC31" s="103"/>
      <c r="AD31" s="103"/>
      <c r="AE31" s="103"/>
      <c r="AF31" s="103"/>
      <c r="AG31" s="103"/>
      <c r="AH31" s="103"/>
      <c r="AI31" s="104"/>
      <c r="AJ31" s="99"/>
      <c r="AK31" s="99"/>
      <c r="AL31" s="95"/>
      <c r="AM31" s="96"/>
      <c r="AN31" s="100"/>
      <c r="AO31" s="101"/>
    </row>
    <row r="32" spans="2:41" ht="13.5" customHeight="1" x14ac:dyDescent="0.15">
      <c r="B32" s="87">
        <v>6</v>
      </c>
      <c r="C32" s="88"/>
      <c r="D32" s="75"/>
      <c r="E32" s="75"/>
      <c r="F32" s="84"/>
      <c r="G32" s="85"/>
      <c r="H32" s="85"/>
      <c r="I32" s="85"/>
      <c r="J32" s="85"/>
      <c r="K32" s="85"/>
      <c r="L32" s="85"/>
      <c r="M32" s="85"/>
      <c r="N32" s="85"/>
      <c r="O32" s="86"/>
      <c r="P32" s="75"/>
      <c r="Q32" s="75"/>
      <c r="R32" s="91"/>
      <c r="S32" s="92"/>
      <c r="T32" s="71" t="s">
        <v>565</v>
      </c>
      <c r="U32" s="72"/>
      <c r="V32" s="80">
        <v>12</v>
      </c>
      <c r="W32" s="81"/>
      <c r="X32" s="75"/>
      <c r="Y32" s="75"/>
      <c r="Z32" s="84"/>
      <c r="AA32" s="85"/>
      <c r="AB32" s="85"/>
      <c r="AC32" s="85"/>
      <c r="AD32" s="85"/>
      <c r="AE32" s="85"/>
      <c r="AF32" s="85"/>
      <c r="AG32" s="85"/>
      <c r="AH32" s="85"/>
      <c r="AI32" s="86"/>
      <c r="AJ32" s="75"/>
      <c r="AK32" s="75"/>
      <c r="AL32" s="91"/>
      <c r="AM32" s="92"/>
      <c r="AN32" s="71" t="s">
        <v>565</v>
      </c>
      <c r="AO32" s="72"/>
    </row>
    <row r="33" spans="1:43" ht="30" customHeight="1" thickBot="1" x14ac:dyDescent="0.2">
      <c r="B33" s="89"/>
      <c r="C33" s="90"/>
      <c r="D33" s="76"/>
      <c r="E33" s="76"/>
      <c r="F33" s="77"/>
      <c r="G33" s="78"/>
      <c r="H33" s="78"/>
      <c r="I33" s="78"/>
      <c r="J33" s="78"/>
      <c r="K33" s="78"/>
      <c r="L33" s="78"/>
      <c r="M33" s="78"/>
      <c r="N33" s="78"/>
      <c r="O33" s="79"/>
      <c r="P33" s="76"/>
      <c r="Q33" s="76"/>
      <c r="R33" s="93"/>
      <c r="S33" s="94"/>
      <c r="T33" s="73"/>
      <c r="U33" s="74"/>
      <c r="V33" s="82"/>
      <c r="W33" s="83"/>
      <c r="X33" s="76"/>
      <c r="Y33" s="76"/>
      <c r="Z33" s="77"/>
      <c r="AA33" s="78"/>
      <c r="AB33" s="78"/>
      <c r="AC33" s="78"/>
      <c r="AD33" s="78"/>
      <c r="AE33" s="78"/>
      <c r="AF33" s="78"/>
      <c r="AG33" s="78"/>
      <c r="AH33" s="78"/>
      <c r="AI33" s="79"/>
      <c r="AJ33" s="76"/>
      <c r="AK33" s="76"/>
      <c r="AL33" s="93"/>
      <c r="AM33" s="94"/>
      <c r="AN33" s="73"/>
      <c r="AO33" s="74"/>
    </row>
    <row r="34" spans="1:43" ht="7.5" customHeight="1" x14ac:dyDescent="0.15"/>
    <row r="35" spans="1:43" ht="18" customHeight="1" thickBot="1" x14ac:dyDescent="0.2">
      <c r="B35" s="57" t="s">
        <v>585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586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20.100000000000001" customHeight="1" x14ac:dyDescent="0.15">
      <c r="B36" s="59" t="s">
        <v>587</v>
      </c>
      <c r="C36" s="60"/>
      <c r="D36" s="60"/>
      <c r="E36" s="60"/>
      <c r="F36" s="61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70"/>
      <c r="V36" s="59" t="s">
        <v>588</v>
      </c>
      <c r="W36" s="60"/>
      <c r="X36" s="60"/>
      <c r="Y36" s="60"/>
      <c r="Z36" s="61"/>
      <c r="AA36" s="65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70"/>
    </row>
    <row r="37" spans="1:43" ht="20.100000000000001" customHeight="1" thickBot="1" x14ac:dyDescent="0.2">
      <c r="B37" s="62"/>
      <c r="C37" s="63"/>
      <c r="D37" s="63"/>
      <c r="E37" s="63"/>
      <c r="F37" s="64"/>
      <c r="G37" s="67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/>
      <c r="V37" s="62"/>
      <c r="W37" s="63"/>
      <c r="X37" s="63"/>
      <c r="Y37" s="63"/>
      <c r="Z37" s="64"/>
      <c r="AA37" s="67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</row>
    <row r="38" spans="1:43" ht="7.5" customHeight="1" x14ac:dyDescent="0.15"/>
    <row r="39" spans="1:43" ht="18" customHeight="1" x14ac:dyDescent="0.15">
      <c r="B39" s="233" t="s">
        <v>589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</row>
    <row r="40" spans="1:43" ht="22.5" customHeight="1" x14ac:dyDescent="0.15">
      <c r="B40" s="234"/>
      <c r="C40" s="234"/>
      <c r="D40" s="234"/>
      <c r="E40" s="234"/>
      <c r="F40" s="235" t="s">
        <v>590</v>
      </c>
      <c r="G40" s="235"/>
      <c r="H40" s="234"/>
      <c r="I40" s="234"/>
      <c r="J40" s="235" t="s">
        <v>591</v>
      </c>
      <c r="K40" s="235"/>
      <c r="L40" s="234"/>
      <c r="M40" s="234"/>
      <c r="N40" s="235" t="s">
        <v>592</v>
      </c>
      <c r="O40" s="235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15"/>
    <row r="42" spans="1:43" ht="24" customHeight="1" x14ac:dyDescent="0.2">
      <c r="A42" s="56" t="s">
        <v>548</v>
      </c>
      <c r="B42" s="230" t="s">
        <v>593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1" t="s">
        <v>594</v>
      </c>
      <c r="U42" s="231"/>
      <c r="V42" s="231"/>
      <c r="W42" s="231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53"/>
      <c r="AL42" s="145" t="s">
        <v>595</v>
      </c>
      <c r="AM42" s="147"/>
    </row>
    <row r="43" spans="1:43" ht="11.1" customHeight="1" x14ac:dyDescent="0.15"/>
    <row r="44" spans="1:43" ht="24" customHeight="1" x14ac:dyDescent="0.2">
      <c r="A44" s="56" t="s">
        <v>559</v>
      </c>
      <c r="B44" s="230" t="s">
        <v>593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 t="s">
        <v>594</v>
      </c>
      <c r="U44" s="231"/>
      <c r="V44" s="231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53"/>
      <c r="AL44" s="145" t="s">
        <v>595</v>
      </c>
      <c r="AM44" s="147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L10" sqref="L10:AA1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89" t="str">
        <f>入力見本!B1</f>
        <v>令和４年度　神奈川県中学校バレーボール選手権大会
参加申込書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</row>
    <row r="2" spans="1:41" s="2" customFormat="1" ht="24.95" customHeight="1" thickBot="1" x14ac:dyDescent="0.2">
      <c r="A2" s="160" t="s">
        <v>548</v>
      </c>
      <c r="B2" s="190" t="s">
        <v>549</v>
      </c>
      <c r="C2" s="191"/>
      <c r="D2" s="191"/>
      <c r="E2" s="191"/>
      <c r="F2" s="191"/>
      <c r="G2" s="191"/>
      <c r="H2" s="191"/>
      <c r="I2" s="192">
        <v>1</v>
      </c>
      <c r="J2" s="193"/>
      <c r="K2" s="194"/>
      <c r="L2" s="195" t="s">
        <v>550</v>
      </c>
      <c r="M2" s="191"/>
      <c r="N2" s="191"/>
      <c r="O2" s="191"/>
      <c r="P2" s="191"/>
      <c r="Q2" s="191"/>
      <c r="R2" s="191"/>
      <c r="S2" s="192">
        <v>1174</v>
      </c>
      <c r="T2" s="193"/>
      <c r="U2" s="193"/>
      <c r="V2" s="193"/>
      <c r="W2" s="193"/>
      <c r="X2" s="193"/>
      <c r="Y2" s="194"/>
      <c r="Z2" s="196" t="str">
        <f>IF(S2="","",VLOOKUP(S2,チーム番号!A2:E501,2,FALSE))</f>
        <v>横浜</v>
      </c>
      <c r="AA2" s="197"/>
      <c r="AB2" s="197"/>
      <c r="AC2" s="197"/>
      <c r="AD2" s="197"/>
      <c r="AE2" s="197"/>
      <c r="AF2" s="198" t="s">
        <v>551</v>
      </c>
      <c r="AG2" s="198"/>
      <c r="AH2" s="198"/>
      <c r="AI2" s="198"/>
      <c r="AJ2" s="199"/>
      <c r="AK2" s="1"/>
    </row>
    <row r="3" spans="1:41" ht="13.5" customHeight="1" x14ac:dyDescent="0.15">
      <c r="A3" s="160"/>
      <c r="B3" s="177" t="s">
        <v>552</v>
      </c>
      <c r="C3" s="178"/>
      <c r="D3" s="178"/>
      <c r="E3" s="179"/>
      <c r="F3" s="240" t="str">
        <f>IF(S2="","",VLOOKUP(S2,チーム番号!A2:E501,5,FALSE))</f>
        <v>横浜市立富岡中学校</v>
      </c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2"/>
      <c r="AB3" s="170" t="s">
        <v>553</v>
      </c>
      <c r="AC3" s="171"/>
      <c r="AD3" s="171"/>
      <c r="AE3" s="171"/>
      <c r="AF3" s="171"/>
      <c r="AG3" s="171"/>
      <c r="AH3" s="171"/>
      <c r="AI3" s="171"/>
      <c r="AJ3" s="171"/>
      <c r="AK3" s="172"/>
      <c r="AL3" s="172"/>
      <c r="AM3" s="172"/>
      <c r="AN3" s="172"/>
      <c r="AO3" s="173"/>
    </row>
    <row r="4" spans="1:41" ht="24.95" customHeight="1" x14ac:dyDescent="0.15">
      <c r="A4" s="160"/>
      <c r="B4" s="180"/>
      <c r="C4" s="181"/>
      <c r="D4" s="181"/>
      <c r="E4" s="182"/>
      <c r="F4" s="243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5"/>
      <c r="AB4" s="174" t="s">
        <v>671</v>
      </c>
      <c r="AC4" s="175"/>
      <c r="AD4" s="175"/>
      <c r="AE4" s="175"/>
      <c r="AF4" s="4" t="s">
        <v>554</v>
      </c>
      <c r="AG4" s="175" t="s">
        <v>672</v>
      </c>
      <c r="AH4" s="175"/>
      <c r="AI4" s="175"/>
      <c r="AJ4" s="175"/>
      <c r="AK4" s="4" t="s">
        <v>554</v>
      </c>
      <c r="AL4" s="175" t="s">
        <v>673</v>
      </c>
      <c r="AM4" s="175"/>
      <c r="AN4" s="175"/>
      <c r="AO4" s="176"/>
    </row>
    <row r="5" spans="1:41" ht="13.5" customHeight="1" x14ac:dyDescent="0.15">
      <c r="A5" s="160"/>
      <c r="B5" s="139" t="s">
        <v>555</v>
      </c>
      <c r="C5" s="140"/>
      <c r="D5" s="140"/>
      <c r="E5" s="141"/>
      <c r="F5" s="145" t="s">
        <v>556</v>
      </c>
      <c r="G5" s="146"/>
      <c r="H5" s="146"/>
      <c r="I5" s="146"/>
      <c r="J5" s="146"/>
      <c r="K5" s="147"/>
      <c r="L5" s="148" t="s">
        <v>676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92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4.95" customHeight="1" thickBot="1" x14ac:dyDescent="0.2">
      <c r="A6" s="160"/>
      <c r="B6" s="142"/>
      <c r="C6" s="143"/>
      <c r="D6" s="143"/>
      <c r="E6" s="144"/>
      <c r="F6" s="153" t="s">
        <v>674</v>
      </c>
      <c r="G6" s="154"/>
      <c r="H6" s="24" t="s">
        <v>558</v>
      </c>
      <c r="I6" s="155" t="s">
        <v>675</v>
      </c>
      <c r="J6" s="155"/>
      <c r="K6" s="156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94"/>
      <c r="AB6" s="157" t="s">
        <v>671</v>
      </c>
      <c r="AC6" s="158"/>
      <c r="AD6" s="158"/>
      <c r="AE6" s="158"/>
      <c r="AF6" s="25" t="s">
        <v>554</v>
      </c>
      <c r="AG6" s="158" t="s">
        <v>672</v>
      </c>
      <c r="AH6" s="158"/>
      <c r="AI6" s="158"/>
      <c r="AJ6" s="158"/>
      <c r="AK6" s="25" t="s">
        <v>554</v>
      </c>
      <c r="AL6" s="158" t="s">
        <v>677</v>
      </c>
      <c r="AM6" s="158"/>
      <c r="AN6" s="158"/>
      <c r="AO6" s="159"/>
    </row>
    <row r="7" spans="1:41" s="2" customFormat="1" ht="24.95" customHeight="1" thickBot="1" x14ac:dyDescent="0.2">
      <c r="A7" s="160" t="s">
        <v>559</v>
      </c>
      <c r="B7" s="161" t="s">
        <v>549</v>
      </c>
      <c r="C7" s="162"/>
      <c r="D7" s="162"/>
      <c r="E7" s="162"/>
      <c r="F7" s="162"/>
      <c r="G7" s="162"/>
      <c r="H7" s="162"/>
      <c r="I7" s="163"/>
      <c r="J7" s="164"/>
      <c r="K7" s="96"/>
      <c r="L7" s="165" t="s">
        <v>560</v>
      </c>
      <c r="M7" s="162"/>
      <c r="N7" s="162"/>
      <c r="O7" s="162"/>
      <c r="P7" s="162"/>
      <c r="Q7" s="162"/>
      <c r="R7" s="162"/>
      <c r="S7" s="163"/>
      <c r="T7" s="164"/>
      <c r="U7" s="164"/>
      <c r="V7" s="164"/>
      <c r="W7" s="164"/>
      <c r="X7" s="164"/>
      <c r="Y7" s="96"/>
      <c r="Z7" s="166" t="str">
        <f>IF(S7="","",VLOOKUP(S7,チーム番号!A2:E501,2,FALSE))</f>
        <v/>
      </c>
      <c r="AA7" s="167"/>
      <c r="AB7" s="167"/>
      <c r="AC7" s="167"/>
      <c r="AD7" s="167"/>
      <c r="AE7" s="167"/>
      <c r="AF7" s="168" t="s">
        <v>551</v>
      </c>
      <c r="AG7" s="168"/>
      <c r="AH7" s="168"/>
      <c r="AI7" s="168"/>
      <c r="AJ7" s="169"/>
      <c r="AK7" s="1"/>
    </row>
    <row r="8" spans="1:41" ht="13.5" customHeight="1" x14ac:dyDescent="0.15">
      <c r="A8" s="160"/>
      <c r="B8" s="177" t="s">
        <v>561</v>
      </c>
      <c r="C8" s="178"/>
      <c r="D8" s="178"/>
      <c r="E8" s="179"/>
      <c r="F8" s="240" t="str">
        <f>IF(S7="","",VLOOKUP(S7,チーム番号!A2:E501,5,FALSE))</f>
        <v/>
      </c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2"/>
      <c r="AB8" s="170" t="s">
        <v>553</v>
      </c>
      <c r="AC8" s="171"/>
      <c r="AD8" s="171"/>
      <c r="AE8" s="171"/>
      <c r="AF8" s="171"/>
      <c r="AG8" s="171"/>
      <c r="AH8" s="171"/>
      <c r="AI8" s="171"/>
      <c r="AJ8" s="171"/>
      <c r="AK8" s="172"/>
      <c r="AL8" s="172"/>
      <c r="AM8" s="172"/>
      <c r="AN8" s="172"/>
      <c r="AO8" s="173"/>
    </row>
    <row r="9" spans="1:41" ht="24.95" customHeight="1" x14ac:dyDescent="0.15">
      <c r="A9" s="160"/>
      <c r="B9" s="180"/>
      <c r="C9" s="181"/>
      <c r="D9" s="181"/>
      <c r="E9" s="182"/>
      <c r="F9" s="243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5"/>
      <c r="AB9" s="174"/>
      <c r="AC9" s="175"/>
      <c r="AD9" s="175"/>
      <c r="AE9" s="175"/>
      <c r="AF9" s="4" t="s">
        <v>554</v>
      </c>
      <c r="AG9" s="175"/>
      <c r="AH9" s="175"/>
      <c r="AI9" s="175"/>
      <c r="AJ9" s="175"/>
      <c r="AK9" s="4" t="s">
        <v>554</v>
      </c>
      <c r="AL9" s="175"/>
      <c r="AM9" s="175"/>
      <c r="AN9" s="175"/>
      <c r="AO9" s="176"/>
    </row>
    <row r="10" spans="1:41" ht="13.5" customHeight="1" x14ac:dyDescent="0.15">
      <c r="A10" s="160"/>
      <c r="B10" s="139" t="s">
        <v>555</v>
      </c>
      <c r="C10" s="140"/>
      <c r="D10" s="140"/>
      <c r="E10" s="141"/>
      <c r="F10" s="145" t="s">
        <v>556</v>
      </c>
      <c r="G10" s="146"/>
      <c r="H10" s="146"/>
      <c r="I10" s="146"/>
      <c r="J10" s="146"/>
      <c r="K10" s="147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92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4.95" customHeight="1" thickBot="1" x14ac:dyDescent="0.2">
      <c r="A11" s="160"/>
      <c r="B11" s="246"/>
      <c r="C11" s="247"/>
      <c r="D11" s="247"/>
      <c r="E11" s="248"/>
      <c r="F11" s="249"/>
      <c r="G11" s="250"/>
      <c r="H11" s="46" t="s">
        <v>558</v>
      </c>
      <c r="I11" s="251"/>
      <c r="J11" s="251"/>
      <c r="K11" s="252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6"/>
      <c r="AB11" s="253"/>
      <c r="AC11" s="254"/>
      <c r="AD11" s="254"/>
      <c r="AE11" s="254"/>
      <c r="AF11" s="47" t="s">
        <v>554</v>
      </c>
      <c r="AG11" s="254"/>
      <c r="AH11" s="254"/>
      <c r="AI11" s="254"/>
      <c r="AJ11" s="254"/>
      <c r="AK11" s="47" t="s">
        <v>554</v>
      </c>
      <c r="AL11" s="254"/>
      <c r="AM11" s="254"/>
      <c r="AN11" s="254"/>
      <c r="AO11" s="255"/>
    </row>
    <row r="12" spans="1:41" ht="13.5" customHeight="1" x14ac:dyDescent="0.15">
      <c r="B12" s="200" t="s">
        <v>562</v>
      </c>
      <c r="C12" s="201"/>
      <c r="D12" s="201"/>
      <c r="E12" s="202"/>
      <c r="F12" s="203" t="s">
        <v>680</v>
      </c>
      <c r="G12" s="204"/>
      <c r="H12" s="204"/>
      <c r="I12" s="204"/>
      <c r="J12" s="204"/>
      <c r="K12" s="204" t="s">
        <v>681</v>
      </c>
      <c r="L12" s="204"/>
      <c r="M12" s="204"/>
      <c r="N12" s="204"/>
      <c r="O12" s="205"/>
      <c r="P12" s="206" t="s">
        <v>563</v>
      </c>
      <c r="Q12" s="207"/>
      <c r="R12" s="207"/>
      <c r="S12" s="207"/>
      <c r="T12" s="207"/>
      <c r="U12" s="208"/>
      <c r="V12" s="200" t="s">
        <v>562</v>
      </c>
      <c r="W12" s="201"/>
      <c r="X12" s="201"/>
      <c r="Y12" s="202"/>
      <c r="Z12" s="203" t="s">
        <v>684</v>
      </c>
      <c r="AA12" s="204"/>
      <c r="AB12" s="204"/>
      <c r="AC12" s="204"/>
      <c r="AD12" s="204"/>
      <c r="AE12" s="204" t="s">
        <v>685</v>
      </c>
      <c r="AF12" s="204"/>
      <c r="AG12" s="204"/>
      <c r="AH12" s="204"/>
      <c r="AI12" s="205"/>
      <c r="AJ12" s="206" t="s">
        <v>563</v>
      </c>
      <c r="AK12" s="207"/>
      <c r="AL12" s="207"/>
      <c r="AM12" s="207"/>
      <c r="AN12" s="207"/>
      <c r="AO12" s="208"/>
    </row>
    <row r="13" spans="1:41" ht="15" customHeight="1" x14ac:dyDescent="0.15">
      <c r="B13" s="209" t="s">
        <v>564</v>
      </c>
      <c r="C13" s="210"/>
      <c r="D13" s="210"/>
      <c r="E13" s="211"/>
      <c r="F13" s="212" t="s">
        <v>678</v>
      </c>
      <c r="G13" s="213"/>
      <c r="H13" s="213"/>
      <c r="I13" s="213"/>
      <c r="J13" s="214"/>
      <c r="K13" s="213" t="s">
        <v>679</v>
      </c>
      <c r="L13" s="213"/>
      <c r="M13" s="213"/>
      <c r="N13" s="213"/>
      <c r="O13" s="216"/>
      <c r="P13" s="50" t="s">
        <v>565</v>
      </c>
      <c r="Q13" s="217" t="s">
        <v>566</v>
      </c>
      <c r="R13" s="217"/>
      <c r="S13" s="217"/>
      <c r="T13" s="217"/>
      <c r="U13" s="218"/>
      <c r="V13" s="209" t="s">
        <v>567</v>
      </c>
      <c r="W13" s="210"/>
      <c r="X13" s="210"/>
      <c r="Y13" s="211"/>
      <c r="Z13" s="212" t="s">
        <v>682</v>
      </c>
      <c r="AA13" s="213"/>
      <c r="AB13" s="213"/>
      <c r="AC13" s="213"/>
      <c r="AD13" s="214"/>
      <c r="AE13" s="213" t="s">
        <v>683</v>
      </c>
      <c r="AF13" s="213"/>
      <c r="AG13" s="213"/>
      <c r="AH13" s="213"/>
      <c r="AI13" s="216"/>
      <c r="AJ13" s="51"/>
      <c r="AK13" s="217" t="s">
        <v>568</v>
      </c>
      <c r="AL13" s="217"/>
      <c r="AM13" s="217"/>
      <c r="AN13" s="217"/>
      <c r="AO13" s="218"/>
    </row>
    <row r="14" spans="1:41" ht="15" customHeight="1" thickBot="1" x14ac:dyDescent="0.2">
      <c r="B14" s="142"/>
      <c r="C14" s="143"/>
      <c r="D14" s="143"/>
      <c r="E14" s="144"/>
      <c r="F14" s="93"/>
      <c r="G14" s="149"/>
      <c r="H14" s="149"/>
      <c r="I14" s="149"/>
      <c r="J14" s="215"/>
      <c r="K14" s="149"/>
      <c r="L14" s="149"/>
      <c r="M14" s="149"/>
      <c r="N14" s="149"/>
      <c r="O14" s="94"/>
      <c r="P14" s="54"/>
      <c r="Q14" s="219" t="s">
        <v>569</v>
      </c>
      <c r="R14" s="219"/>
      <c r="S14" s="219"/>
      <c r="T14" s="219"/>
      <c r="U14" s="220"/>
      <c r="V14" s="142"/>
      <c r="W14" s="143"/>
      <c r="X14" s="143"/>
      <c r="Y14" s="144"/>
      <c r="Z14" s="93"/>
      <c r="AA14" s="149"/>
      <c r="AB14" s="149"/>
      <c r="AC14" s="149"/>
      <c r="AD14" s="215"/>
      <c r="AE14" s="149"/>
      <c r="AF14" s="149"/>
      <c r="AG14" s="149"/>
      <c r="AH14" s="149"/>
      <c r="AI14" s="94"/>
      <c r="AJ14" s="48" t="s">
        <v>565</v>
      </c>
      <c r="AK14" s="219" t="s">
        <v>570</v>
      </c>
      <c r="AL14" s="219"/>
      <c r="AM14" s="219"/>
      <c r="AN14" s="219"/>
      <c r="AO14" s="220"/>
    </row>
    <row r="15" spans="1:41" ht="13.5" customHeight="1" x14ac:dyDescent="0.15">
      <c r="B15" s="200" t="s">
        <v>562</v>
      </c>
      <c r="C15" s="201"/>
      <c r="D15" s="201"/>
      <c r="E15" s="202"/>
      <c r="F15" s="203" t="s">
        <v>688</v>
      </c>
      <c r="G15" s="204"/>
      <c r="H15" s="204"/>
      <c r="I15" s="204"/>
      <c r="J15" s="204"/>
      <c r="K15" s="204" t="s">
        <v>689</v>
      </c>
      <c r="L15" s="204"/>
      <c r="M15" s="204"/>
      <c r="N15" s="204"/>
      <c r="O15" s="205"/>
      <c r="P15" s="206" t="s">
        <v>563</v>
      </c>
      <c r="Q15" s="207"/>
      <c r="R15" s="207"/>
      <c r="S15" s="207"/>
      <c r="T15" s="207"/>
      <c r="U15" s="208"/>
      <c r="V15" s="200" t="s">
        <v>562</v>
      </c>
      <c r="W15" s="201"/>
      <c r="X15" s="201"/>
      <c r="Y15" s="202"/>
      <c r="Z15" s="203" t="s">
        <v>692</v>
      </c>
      <c r="AA15" s="204"/>
      <c r="AB15" s="204"/>
      <c r="AC15" s="204"/>
      <c r="AD15" s="204"/>
      <c r="AE15" s="204" t="s">
        <v>693</v>
      </c>
      <c r="AF15" s="204"/>
      <c r="AG15" s="204"/>
      <c r="AH15" s="204"/>
      <c r="AI15" s="221"/>
      <c r="AJ15" s="222" t="s">
        <v>571</v>
      </c>
      <c r="AK15" s="222"/>
      <c r="AL15" s="222"/>
      <c r="AM15" s="222"/>
      <c r="AN15" s="222"/>
      <c r="AO15" s="223"/>
    </row>
    <row r="16" spans="1:41" ht="15" customHeight="1" x14ac:dyDescent="0.15">
      <c r="B16" s="209" t="s">
        <v>572</v>
      </c>
      <c r="C16" s="210"/>
      <c r="D16" s="210"/>
      <c r="E16" s="210"/>
      <c r="F16" s="212" t="s">
        <v>686</v>
      </c>
      <c r="G16" s="213"/>
      <c r="H16" s="213"/>
      <c r="I16" s="213"/>
      <c r="J16" s="214"/>
      <c r="K16" s="213" t="s">
        <v>687</v>
      </c>
      <c r="L16" s="213"/>
      <c r="M16" s="213"/>
      <c r="N16" s="213"/>
      <c r="O16" s="216"/>
      <c r="P16" s="50"/>
      <c r="Q16" s="217" t="s">
        <v>573</v>
      </c>
      <c r="R16" s="217"/>
      <c r="S16" s="217"/>
      <c r="T16" s="217"/>
      <c r="U16" s="218"/>
      <c r="V16" s="209" t="s">
        <v>574</v>
      </c>
      <c r="W16" s="210"/>
      <c r="X16" s="210"/>
      <c r="Y16" s="210"/>
      <c r="Z16" s="212" t="s">
        <v>690</v>
      </c>
      <c r="AA16" s="213"/>
      <c r="AB16" s="213"/>
      <c r="AC16" s="213"/>
      <c r="AD16" s="214"/>
      <c r="AE16" s="213" t="s">
        <v>691</v>
      </c>
      <c r="AF16" s="213"/>
      <c r="AG16" s="213"/>
      <c r="AH16" s="213"/>
      <c r="AI16" s="224"/>
      <c r="AJ16" s="226">
        <v>10</v>
      </c>
      <c r="AK16" s="226"/>
      <c r="AL16" s="226"/>
      <c r="AM16" s="226"/>
      <c r="AN16" s="226"/>
      <c r="AO16" s="227"/>
    </row>
    <row r="17" spans="2:41" ht="15" customHeight="1" thickBot="1" x14ac:dyDescent="0.2">
      <c r="B17" s="142"/>
      <c r="C17" s="143"/>
      <c r="D17" s="143"/>
      <c r="E17" s="143"/>
      <c r="F17" s="93"/>
      <c r="G17" s="149"/>
      <c r="H17" s="149"/>
      <c r="I17" s="149"/>
      <c r="J17" s="215"/>
      <c r="K17" s="149"/>
      <c r="L17" s="149"/>
      <c r="M17" s="149"/>
      <c r="N17" s="149"/>
      <c r="O17" s="94"/>
      <c r="P17" s="55" t="s">
        <v>565</v>
      </c>
      <c r="Q17" s="219" t="s">
        <v>566</v>
      </c>
      <c r="R17" s="219"/>
      <c r="S17" s="219"/>
      <c r="T17" s="219"/>
      <c r="U17" s="220"/>
      <c r="V17" s="142"/>
      <c r="W17" s="143"/>
      <c r="X17" s="143"/>
      <c r="Y17" s="143"/>
      <c r="Z17" s="93"/>
      <c r="AA17" s="149"/>
      <c r="AB17" s="149"/>
      <c r="AC17" s="149"/>
      <c r="AD17" s="215"/>
      <c r="AE17" s="149"/>
      <c r="AF17" s="149"/>
      <c r="AG17" s="149"/>
      <c r="AH17" s="149"/>
      <c r="AI17" s="225"/>
      <c r="AJ17" s="228"/>
      <c r="AK17" s="228"/>
      <c r="AL17" s="228"/>
      <c r="AM17" s="228"/>
      <c r="AN17" s="228"/>
      <c r="AO17" s="229"/>
    </row>
    <row r="18" spans="2:41" ht="7.5" customHeight="1" x14ac:dyDescent="0.15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 x14ac:dyDescent="0.2">
      <c r="B19" s="57" t="s">
        <v>575</v>
      </c>
      <c r="C19" s="57"/>
      <c r="D19" s="57"/>
      <c r="E19" s="57"/>
      <c r="F19" s="57"/>
      <c r="G19" s="57"/>
      <c r="H19" s="126" t="s">
        <v>576</v>
      </c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2:41" ht="13.5" customHeight="1" x14ac:dyDescent="0.15">
      <c r="B20" s="127" t="s">
        <v>577</v>
      </c>
      <c r="C20" s="128"/>
      <c r="D20" s="131" t="s">
        <v>578</v>
      </c>
      <c r="E20" s="131"/>
      <c r="F20" s="133" t="s">
        <v>562</v>
      </c>
      <c r="G20" s="134"/>
      <c r="H20" s="134"/>
      <c r="I20" s="134"/>
      <c r="J20" s="134"/>
      <c r="K20" s="134" t="s">
        <v>562</v>
      </c>
      <c r="L20" s="134"/>
      <c r="M20" s="134"/>
      <c r="N20" s="134"/>
      <c r="O20" s="135"/>
      <c r="P20" s="121" t="s">
        <v>579</v>
      </c>
      <c r="Q20" s="122"/>
      <c r="R20" s="236" t="s">
        <v>580</v>
      </c>
      <c r="S20" s="256"/>
      <c r="T20" s="236" t="s">
        <v>581</v>
      </c>
      <c r="U20" s="237"/>
      <c r="V20" s="127" t="s">
        <v>577</v>
      </c>
      <c r="W20" s="128"/>
      <c r="X20" s="131" t="s">
        <v>578</v>
      </c>
      <c r="Y20" s="131"/>
      <c r="Z20" s="133" t="s">
        <v>562</v>
      </c>
      <c r="AA20" s="134"/>
      <c r="AB20" s="134"/>
      <c r="AC20" s="134"/>
      <c r="AD20" s="134"/>
      <c r="AE20" s="134" t="s">
        <v>562</v>
      </c>
      <c r="AF20" s="134"/>
      <c r="AG20" s="134"/>
      <c r="AH20" s="134"/>
      <c r="AI20" s="135"/>
      <c r="AJ20" s="121" t="s">
        <v>579</v>
      </c>
      <c r="AK20" s="122"/>
      <c r="AL20" s="236" t="s">
        <v>580</v>
      </c>
      <c r="AM20" s="256"/>
      <c r="AN20" s="236" t="s">
        <v>581</v>
      </c>
      <c r="AO20" s="237"/>
    </row>
    <row r="21" spans="2:41" ht="30" customHeight="1" thickBot="1" x14ac:dyDescent="0.2">
      <c r="B21" s="129"/>
      <c r="C21" s="130"/>
      <c r="D21" s="132"/>
      <c r="E21" s="132"/>
      <c r="F21" s="136" t="s">
        <v>582</v>
      </c>
      <c r="G21" s="137"/>
      <c r="H21" s="137"/>
      <c r="I21" s="137"/>
      <c r="J21" s="137"/>
      <c r="K21" s="137" t="s">
        <v>583</v>
      </c>
      <c r="L21" s="137"/>
      <c r="M21" s="137"/>
      <c r="N21" s="137"/>
      <c r="O21" s="138"/>
      <c r="P21" s="123"/>
      <c r="Q21" s="123"/>
      <c r="R21" s="238"/>
      <c r="S21" s="238"/>
      <c r="T21" s="238"/>
      <c r="U21" s="239"/>
      <c r="V21" s="129"/>
      <c r="W21" s="130"/>
      <c r="X21" s="132"/>
      <c r="Y21" s="132"/>
      <c r="Z21" s="136" t="s">
        <v>582</v>
      </c>
      <c r="AA21" s="137"/>
      <c r="AB21" s="137"/>
      <c r="AC21" s="137"/>
      <c r="AD21" s="137"/>
      <c r="AE21" s="137" t="s">
        <v>583</v>
      </c>
      <c r="AF21" s="137"/>
      <c r="AG21" s="137"/>
      <c r="AH21" s="137"/>
      <c r="AI21" s="138"/>
      <c r="AJ21" s="123"/>
      <c r="AK21" s="123"/>
      <c r="AL21" s="238"/>
      <c r="AM21" s="238"/>
      <c r="AN21" s="238"/>
      <c r="AO21" s="239"/>
    </row>
    <row r="22" spans="2:41" ht="13.5" customHeight="1" thickTop="1" x14ac:dyDescent="0.15">
      <c r="B22" s="114">
        <v>1</v>
      </c>
      <c r="C22" s="115"/>
      <c r="D22" s="116">
        <v>1</v>
      </c>
      <c r="E22" s="116"/>
      <c r="F22" s="118" t="s">
        <v>692</v>
      </c>
      <c r="G22" s="119"/>
      <c r="H22" s="119"/>
      <c r="I22" s="119"/>
      <c r="J22" s="119"/>
      <c r="K22" s="119" t="s">
        <v>693</v>
      </c>
      <c r="L22" s="119"/>
      <c r="M22" s="119"/>
      <c r="N22" s="119"/>
      <c r="O22" s="120"/>
      <c r="P22" s="116">
        <v>3</v>
      </c>
      <c r="Q22" s="116"/>
      <c r="R22" s="107">
        <v>175</v>
      </c>
      <c r="S22" s="108"/>
      <c r="T22" s="107" t="s">
        <v>565</v>
      </c>
      <c r="U22" s="108"/>
      <c r="V22" s="114">
        <v>7</v>
      </c>
      <c r="W22" s="115"/>
      <c r="X22" s="116">
        <v>7</v>
      </c>
      <c r="Y22" s="116"/>
      <c r="Z22" s="118" t="s">
        <v>717</v>
      </c>
      <c r="AA22" s="119"/>
      <c r="AB22" s="119"/>
      <c r="AC22" s="119"/>
      <c r="AD22" s="119"/>
      <c r="AE22" s="119" t="s">
        <v>718</v>
      </c>
      <c r="AF22" s="119"/>
      <c r="AG22" s="119"/>
      <c r="AH22" s="119"/>
      <c r="AI22" s="120"/>
      <c r="AJ22" s="116">
        <v>3</v>
      </c>
      <c r="AK22" s="116"/>
      <c r="AL22" s="107">
        <v>165</v>
      </c>
      <c r="AM22" s="108"/>
      <c r="AN22" s="259" t="s">
        <v>584</v>
      </c>
      <c r="AO22" s="260"/>
    </row>
    <row r="23" spans="2:41" ht="30" customHeight="1" x14ac:dyDescent="0.15">
      <c r="B23" s="97"/>
      <c r="C23" s="98"/>
      <c r="D23" s="117"/>
      <c r="E23" s="117"/>
      <c r="F23" s="111" t="s">
        <v>690</v>
      </c>
      <c r="G23" s="112"/>
      <c r="H23" s="112"/>
      <c r="I23" s="112"/>
      <c r="J23" s="112"/>
      <c r="K23" s="112" t="s">
        <v>694</v>
      </c>
      <c r="L23" s="112"/>
      <c r="M23" s="112"/>
      <c r="N23" s="112"/>
      <c r="O23" s="113"/>
      <c r="P23" s="117"/>
      <c r="Q23" s="117"/>
      <c r="R23" s="95"/>
      <c r="S23" s="96"/>
      <c r="T23" s="95"/>
      <c r="U23" s="96"/>
      <c r="V23" s="97"/>
      <c r="W23" s="98"/>
      <c r="X23" s="117"/>
      <c r="Y23" s="117"/>
      <c r="Z23" s="111" t="s">
        <v>715</v>
      </c>
      <c r="AA23" s="112"/>
      <c r="AB23" s="112"/>
      <c r="AC23" s="112"/>
      <c r="AD23" s="112"/>
      <c r="AE23" s="112" t="s">
        <v>716</v>
      </c>
      <c r="AF23" s="112"/>
      <c r="AG23" s="112"/>
      <c r="AH23" s="112"/>
      <c r="AI23" s="113"/>
      <c r="AJ23" s="117"/>
      <c r="AK23" s="117"/>
      <c r="AL23" s="95"/>
      <c r="AM23" s="96"/>
      <c r="AN23" s="261"/>
      <c r="AO23" s="262"/>
    </row>
    <row r="24" spans="2:41" ht="13.5" customHeight="1" x14ac:dyDescent="0.15">
      <c r="B24" s="87">
        <v>2</v>
      </c>
      <c r="C24" s="88"/>
      <c r="D24" s="75">
        <v>2</v>
      </c>
      <c r="E24" s="75"/>
      <c r="F24" s="84" t="s">
        <v>697</v>
      </c>
      <c r="G24" s="85"/>
      <c r="H24" s="85"/>
      <c r="I24" s="85"/>
      <c r="J24" s="85"/>
      <c r="K24" s="85" t="s">
        <v>698</v>
      </c>
      <c r="L24" s="85"/>
      <c r="M24" s="85"/>
      <c r="N24" s="85"/>
      <c r="O24" s="86"/>
      <c r="P24" s="75">
        <v>3</v>
      </c>
      <c r="Q24" s="75"/>
      <c r="R24" s="91">
        <v>170</v>
      </c>
      <c r="S24" s="92"/>
      <c r="T24" s="71" t="s">
        <v>565</v>
      </c>
      <c r="U24" s="72"/>
      <c r="V24" s="87">
        <v>8</v>
      </c>
      <c r="W24" s="88"/>
      <c r="X24" s="75">
        <v>8</v>
      </c>
      <c r="Y24" s="75"/>
      <c r="Z24" s="84" t="s">
        <v>692</v>
      </c>
      <c r="AA24" s="85"/>
      <c r="AB24" s="85"/>
      <c r="AC24" s="85"/>
      <c r="AD24" s="85"/>
      <c r="AE24" s="85" t="s">
        <v>719</v>
      </c>
      <c r="AF24" s="85"/>
      <c r="AG24" s="85"/>
      <c r="AH24" s="85"/>
      <c r="AI24" s="86"/>
      <c r="AJ24" s="75">
        <v>2</v>
      </c>
      <c r="AK24" s="75"/>
      <c r="AL24" s="91">
        <v>170</v>
      </c>
      <c r="AM24" s="92"/>
      <c r="AN24" s="257" t="s">
        <v>565</v>
      </c>
      <c r="AO24" s="258"/>
    </row>
    <row r="25" spans="2:41" ht="30" customHeight="1" x14ac:dyDescent="0.15">
      <c r="B25" s="105"/>
      <c r="C25" s="106"/>
      <c r="D25" s="99"/>
      <c r="E25" s="99"/>
      <c r="F25" s="102" t="s">
        <v>695</v>
      </c>
      <c r="G25" s="103"/>
      <c r="H25" s="103"/>
      <c r="I25" s="103"/>
      <c r="J25" s="103"/>
      <c r="K25" s="103" t="s">
        <v>696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105"/>
      <c r="W25" s="106"/>
      <c r="X25" s="99"/>
      <c r="Y25" s="99"/>
      <c r="Z25" s="102" t="s">
        <v>720</v>
      </c>
      <c r="AA25" s="103"/>
      <c r="AB25" s="103"/>
      <c r="AC25" s="103"/>
      <c r="AD25" s="103"/>
      <c r="AE25" s="103" t="s">
        <v>721</v>
      </c>
      <c r="AF25" s="103"/>
      <c r="AG25" s="103"/>
      <c r="AH25" s="103"/>
      <c r="AI25" s="104"/>
      <c r="AJ25" s="99"/>
      <c r="AK25" s="99"/>
      <c r="AL25" s="95"/>
      <c r="AM25" s="96"/>
      <c r="AN25" s="257"/>
      <c r="AO25" s="258"/>
    </row>
    <row r="26" spans="2:41" ht="13.5" customHeight="1" x14ac:dyDescent="0.15">
      <c r="B26" s="97">
        <v>3</v>
      </c>
      <c r="C26" s="98"/>
      <c r="D26" s="75">
        <v>3</v>
      </c>
      <c r="E26" s="75"/>
      <c r="F26" s="84" t="s">
        <v>701</v>
      </c>
      <c r="G26" s="85"/>
      <c r="H26" s="85"/>
      <c r="I26" s="85"/>
      <c r="J26" s="85"/>
      <c r="K26" s="85" t="s">
        <v>702</v>
      </c>
      <c r="L26" s="85"/>
      <c r="M26" s="85"/>
      <c r="N26" s="85"/>
      <c r="O26" s="86"/>
      <c r="P26" s="75">
        <v>3</v>
      </c>
      <c r="Q26" s="75"/>
      <c r="R26" s="91">
        <v>173</v>
      </c>
      <c r="S26" s="92"/>
      <c r="T26" s="263" t="s">
        <v>565</v>
      </c>
      <c r="U26" s="264"/>
      <c r="V26" s="97">
        <v>9</v>
      </c>
      <c r="W26" s="98"/>
      <c r="X26" s="75">
        <v>9</v>
      </c>
      <c r="Y26" s="75"/>
      <c r="Z26" s="84" t="s">
        <v>722</v>
      </c>
      <c r="AA26" s="85"/>
      <c r="AB26" s="85"/>
      <c r="AC26" s="85"/>
      <c r="AD26" s="85"/>
      <c r="AE26" s="85" t="s">
        <v>723</v>
      </c>
      <c r="AF26" s="85"/>
      <c r="AG26" s="85"/>
      <c r="AH26" s="85"/>
      <c r="AI26" s="86"/>
      <c r="AJ26" s="75">
        <v>2</v>
      </c>
      <c r="AK26" s="75"/>
      <c r="AL26" s="91">
        <v>165</v>
      </c>
      <c r="AM26" s="92"/>
      <c r="AN26" s="257" t="s">
        <v>565</v>
      </c>
      <c r="AO26" s="258"/>
    </row>
    <row r="27" spans="2:41" ht="30" customHeight="1" x14ac:dyDescent="0.15">
      <c r="B27" s="97"/>
      <c r="C27" s="98"/>
      <c r="D27" s="99"/>
      <c r="E27" s="99"/>
      <c r="F27" s="102" t="s">
        <v>699</v>
      </c>
      <c r="G27" s="103"/>
      <c r="H27" s="103"/>
      <c r="I27" s="103"/>
      <c r="J27" s="103"/>
      <c r="K27" s="103" t="s">
        <v>700</v>
      </c>
      <c r="L27" s="103"/>
      <c r="M27" s="103"/>
      <c r="N27" s="103"/>
      <c r="O27" s="104"/>
      <c r="P27" s="99"/>
      <c r="Q27" s="99"/>
      <c r="R27" s="95"/>
      <c r="S27" s="96"/>
      <c r="T27" s="263"/>
      <c r="U27" s="264"/>
      <c r="V27" s="97"/>
      <c r="W27" s="98"/>
      <c r="X27" s="99"/>
      <c r="Y27" s="99"/>
      <c r="Z27" s="102" t="s">
        <v>724</v>
      </c>
      <c r="AA27" s="103"/>
      <c r="AB27" s="103"/>
      <c r="AC27" s="103"/>
      <c r="AD27" s="103"/>
      <c r="AE27" s="103" t="s">
        <v>725</v>
      </c>
      <c r="AF27" s="103"/>
      <c r="AG27" s="103"/>
      <c r="AH27" s="103"/>
      <c r="AI27" s="104"/>
      <c r="AJ27" s="99"/>
      <c r="AK27" s="99"/>
      <c r="AL27" s="95"/>
      <c r="AM27" s="96"/>
      <c r="AN27" s="257"/>
      <c r="AO27" s="258"/>
    </row>
    <row r="28" spans="2:41" ht="13.5" customHeight="1" x14ac:dyDescent="0.15">
      <c r="B28" s="87">
        <v>4</v>
      </c>
      <c r="C28" s="88"/>
      <c r="D28" s="75">
        <v>4</v>
      </c>
      <c r="E28" s="75"/>
      <c r="F28" s="84" t="s">
        <v>705</v>
      </c>
      <c r="G28" s="85"/>
      <c r="H28" s="85"/>
      <c r="I28" s="85"/>
      <c r="J28" s="85"/>
      <c r="K28" s="85" t="s">
        <v>706</v>
      </c>
      <c r="L28" s="85"/>
      <c r="M28" s="85"/>
      <c r="N28" s="85"/>
      <c r="O28" s="86"/>
      <c r="P28" s="75">
        <v>3</v>
      </c>
      <c r="Q28" s="75"/>
      <c r="R28" s="91">
        <v>175</v>
      </c>
      <c r="S28" s="92"/>
      <c r="T28" s="257" t="s">
        <v>565</v>
      </c>
      <c r="U28" s="258"/>
      <c r="V28" s="87">
        <v>10</v>
      </c>
      <c r="W28" s="88"/>
      <c r="X28" s="75">
        <v>10</v>
      </c>
      <c r="Y28" s="75"/>
      <c r="Z28" s="84" t="s">
        <v>728</v>
      </c>
      <c r="AA28" s="85"/>
      <c r="AB28" s="85"/>
      <c r="AC28" s="85"/>
      <c r="AD28" s="85"/>
      <c r="AE28" s="85" t="s">
        <v>729</v>
      </c>
      <c r="AF28" s="85"/>
      <c r="AG28" s="85"/>
      <c r="AH28" s="85"/>
      <c r="AI28" s="86"/>
      <c r="AJ28" s="75">
        <v>2</v>
      </c>
      <c r="AK28" s="75"/>
      <c r="AL28" s="91">
        <v>170</v>
      </c>
      <c r="AM28" s="92"/>
      <c r="AN28" s="257" t="s">
        <v>565</v>
      </c>
      <c r="AO28" s="258"/>
    </row>
    <row r="29" spans="2:41" ht="30" customHeight="1" x14ac:dyDescent="0.15">
      <c r="B29" s="105"/>
      <c r="C29" s="106"/>
      <c r="D29" s="99"/>
      <c r="E29" s="99"/>
      <c r="F29" s="102" t="s">
        <v>703</v>
      </c>
      <c r="G29" s="103"/>
      <c r="H29" s="103"/>
      <c r="I29" s="103"/>
      <c r="J29" s="103"/>
      <c r="K29" s="103" t="s">
        <v>704</v>
      </c>
      <c r="L29" s="103"/>
      <c r="M29" s="103"/>
      <c r="N29" s="103"/>
      <c r="O29" s="104"/>
      <c r="P29" s="99"/>
      <c r="Q29" s="99"/>
      <c r="R29" s="95"/>
      <c r="S29" s="96"/>
      <c r="T29" s="257"/>
      <c r="U29" s="258"/>
      <c r="V29" s="105"/>
      <c r="W29" s="106"/>
      <c r="X29" s="99"/>
      <c r="Y29" s="99"/>
      <c r="Z29" s="102" t="s">
        <v>726</v>
      </c>
      <c r="AA29" s="103"/>
      <c r="AB29" s="103"/>
      <c r="AC29" s="103"/>
      <c r="AD29" s="103"/>
      <c r="AE29" s="103" t="s">
        <v>727</v>
      </c>
      <c r="AF29" s="103"/>
      <c r="AG29" s="103"/>
      <c r="AH29" s="103"/>
      <c r="AI29" s="104"/>
      <c r="AJ29" s="99"/>
      <c r="AK29" s="99"/>
      <c r="AL29" s="95"/>
      <c r="AM29" s="96"/>
      <c r="AN29" s="257"/>
      <c r="AO29" s="258"/>
    </row>
    <row r="30" spans="2:41" ht="13.5" customHeight="1" x14ac:dyDescent="0.15">
      <c r="B30" s="97">
        <v>5</v>
      </c>
      <c r="C30" s="98"/>
      <c r="D30" s="75">
        <v>5</v>
      </c>
      <c r="E30" s="75"/>
      <c r="F30" s="84" t="s">
        <v>708</v>
      </c>
      <c r="G30" s="85"/>
      <c r="H30" s="85"/>
      <c r="I30" s="85"/>
      <c r="J30" s="85"/>
      <c r="K30" s="85" t="s">
        <v>709</v>
      </c>
      <c r="L30" s="85"/>
      <c r="M30" s="85"/>
      <c r="N30" s="85"/>
      <c r="O30" s="86"/>
      <c r="P30" s="75">
        <v>3</v>
      </c>
      <c r="Q30" s="75"/>
      <c r="R30" s="91">
        <v>173</v>
      </c>
      <c r="S30" s="92"/>
      <c r="T30" s="257" t="s">
        <v>565</v>
      </c>
      <c r="U30" s="258"/>
      <c r="V30" s="80">
        <v>11</v>
      </c>
      <c r="W30" s="81"/>
      <c r="X30" s="75">
        <v>11</v>
      </c>
      <c r="Y30" s="75"/>
      <c r="Z30" s="84" t="s">
        <v>730</v>
      </c>
      <c r="AA30" s="85"/>
      <c r="AB30" s="85"/>
      <c r="AC30" s="85"/>
      <c r="AD30" s="85"/>
      <c r="AE30" s="85" t="s">
        <v>731</v>
      </c>
      <c r="AF30" s="85"/>
      <c r="AG30" s="85"/>
      <c r="AH30" s="85"/>
      <c r="AI30" s="86"/>
      <c r="AJ30" s="75">
        <v>3</v>
      </c>
      <c r="AK30" s="75"/>
      <c r="AL30" s="91">
        <v>165</v>
      </c>
      <c r="AM30" s="92"/>
      <c r="AN30" s="257" t="s">
        <v>565</v>
      </c>
      <c r="AO30" s="258"/>
    </row>
    <row r="31" spans="2:41" ht="30" customHeight="1" x14ac:dyDescent="0.15">
      <c r="B31" s="97"/>
      <c r="C31" s="98"/>
      <c r="D31" s="99"/>
      <c r="E31" s="99"/>
      <c r="F31" s="102" t="s">
        <v>707</v>
      </c>
      <c r="G31" s="103"/>
      <c r="H31" s="103"/>
      <c r="I31" s="103"/>
      <c r="J31" s="103"/>
      <c r="K31" s="103" t="s">
        <v>710</v>
      </c>
      <c r="L31" s="103"/>
      <c r="M31" s="103"/>
      <c r="N31" s="103"/>
      <c r="O31" s="104"/>
      <c r="P31" s="99"/>
      <c r="Q31" s="99"/>
      <c r="R31" s="95"/>
      <c r="S31" s="96"/>
      <c r="T31" s="257"/>
      <c r="U31" s="258"/>
      <c r="V31" s="80"/>
      <c r="W31" s="81"/>
      <c r="X31" s="99"/>
      <c r="Y31" s="99"/>
      <c r="Z31" s="102" t="s">
        <v>732</v>
      </c>
      <c r="AA31" s="103"/>
      <c r="AB31" s="103"/>
      <c r="AC31" s="103"/>
      <c r="AD31" s="103"/>
      <c r="AE31" s="103" t="s">
        <v>733</v>
      </c>
      <c r="AF31" s="103"/>
      <c r="AG31" s="103"/>
      <c r="AH31" s="103"/>
      <c r="AI31" s="104"/>
      <c r="AJ31" s="99"/>
      <c r="AK31" s="99"/>
      <c r="AL31" s="95"/>
      <c r="AM31" s="96"/>
      <c r="AN31" s="257"/>
      <c r="AO31" s="258"/>
    </row>
    <row r="32" spans="2:41" ht="13.5" customHeight="1" x14ac:dyDescent="0.15">
      <c r="B32" s="87">
        <v>6</v>
      </c>
      <c r="C32" s="88"/>
      <c r="D32" s="75">
        <v>6</v>
      </c>
      <c r="E32" s="75"/>
      <c r="F32" s="84" t="s">
        <v>713</v>
      </c>
      <c r="G32" s="85"/>
      <c r="H32" s="85"/>
      <c r="I32" s="85"/>
      <c r="J32" s="85"/>
      <c r="K32" s="85" t="s">
        <v>714</v>
      </c>
      <c r="L32" s="85"/>
      <c r="M32" s="85"/>
      <c r="N32" s="85"/>
      <c r="O32" s="86"/>
      <c r="P32" s="75">
        <v>3</v>
      </c>
      <c r="Q32" s="75"/>
      <c r="R32" s="91">
        <v>170</v>
      </c>
      <c r="S32" s="92"/>
      <c r="T32" s="257" t="s">
        <v>565</v>
      </c>
      <c r="U32" s="258"/>
      <c r="V32" s="80">
        <v>12</v>
      </c>
      <c r="W32" s="81"/>
      <c r="X32" s="75">
        <v>12</v>
      </c>
      <c r="Y32" s="75"/>
      <c r="Z32" s="84" t="s">
        <v>735</v>
      </c>
      <c r="AA32" s="85"/>
      <c r="AB32" s="85"/>
      <c r="AC32" s="85"/>
      <c r="AD32" s="85"/>
      <c r="AE32" s="85" t="s">
        <v>736</v>
      </c>
      <c r="AF32" s="85"/>
      <c r="AG32" s="85"/>
      <c r="AH32" s="85"/>
      <c r="AI32" s="86"/>
      <c r="AJ32" s="75">
        <v>3</v>
      </c>
      <c r="AK32" s="75"/>
      <c r="AL32" s="91">
        <v>160</v>
      </c>
      <c r="AM32" s="92"/>
      <c r="AN32" s="257" t="s">
        <v>565</v>
      </c>
      <c r="AO32" s="258"/>
    </row>
    <row r="33" spans="1:43" ht="30" customHeight="1" thickBot="1" x14ac:dyDescent="0.2">
      <c r="B33" s="89"/>
      <c r="C33" s="90"/>
      <c r="D33" s="76"/>
      <c r="E33" s="76"/>
      <c r="F33" s="77" t="s">
        <v>711</v>
      </c>
      <c r="G33" s="78"/>
      <c r="H33" s="78"/>
      <c r="I33" s="78"/>
      <c r="J33" s="78"/>
      <c r="K33" s="78" t="s">
        <v>712</v>
      </c>
      <c r="L33" s="78"/>
      <c r="M33" s="78"/>
      <c r="N33" s="78"/>
      <c r="O33" s="79"/>
      <c r="P33" s="76"/>
      <c r="Q33" s="76"/>
      <c r="R33" s="93"/>
      <c r="S33" s="94"/>
      <c r="T33" s="265"/>
      <c r="U33" s="266"/>
      <c r="V33" s="82"/>
      <c r="W33" s="83"/>
      <c r="X33" s="76"/>
      <c r="Y33" s="76"/>
      <c r="Z33" s="77" t="s">
        <v>734</v>
      </c>
      <c r="AA33" s="78"/>
      <c r="AB33" s="78"/>
      <c r="AC33" s="78"/>
      <c r="AD33" s="78"/>
      <c r="AE33" s="78" t="s">
        <v>737</v>
      </c>
      <c r="AF33" s="78"/>
      <c r="AG33" s="78"/>
      <c r="AH33" s="78"/>
      <c r="AI33" s="79"/>
      <c r="AJ33" s="76"/>
      <c r="AK33" s="76"/>
      <c r="AL33" s="93"/>
      <c r="AM33" s="94"/>
      <c r="AN33" s="265"/>
      <c r="AO33" s="266"/>
    </row>
    <row r="34" spans="1:43" ht="7.5" customHeight="1" x14ac:dyDescent="0.15"/>
    <row r="35" spans="1:43" ht="18" customHeight="1" thickBot="1" x14ac:dyDescent="0.2">
      <c r="B35" s="57" t="s">
        <v>585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586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20.100000000000001" customHeight="1" x14ac:dyDescent="0.15">
      <c r="B36" s="59" t="s">
        <v>587</v>
      </c>
      <c r="C36" s="60"/>
      <c r="D36" s="60"/>
      <c r="E36" s="60"/>
      <c r="F36" s="61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70"/>
      <c r="V36" s="59" t="s">
        <v>588</v>
      </c>
      <c r="W36" s="60"/>
      <c r="X36" s="60"/>
      <c r="Y36" s="60"/>
      <c r="Z36" s="61"/>
      <c r="AA36" s="65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70"/>
    </row>
    <row r="37" spans="1:43" ht="20.100000000000001" customHeight="1" thickBot="1" x14ac:dyDescent="0.2">
      <c r="B37" s="62"/>
      <c r="C37" s="63"/>
      <c r="D37" s="63"/>
      <c r="E37" s="63"/>
      <c r="F37" s="64"/>
      <c r="G37" s="67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/>
      <c r="V37" s="62"/>
      <c r="W37" s="63"/>
      <c r="X37" s="63"/>
      <c r="Y37" s="63"/>
      <c r="Z37" s="64"/>
      <c r="AA37" s="67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</row>
    <row r="38" spans="1:43" ht="7.5" customHeight="1" x14ac:dyDescent="0.15"/>
    <row r="39" spans="1:43" ht="18" customHeight="1" x14ac:dyDescent="0.15">
      <c r="B39" s="233" t="s">
        <v>589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</row>
    <row r="40" spans="1:43" ht="22.5" customHeight="1" x14ac:dyDescent="0.15">
      <c r="B40" s="234" t="s">
        <v>738</v>
      </c>
      <c r="C40" s="234"/>
      <c r="D40" s="234"/>
      <c r="E40" s="234"/>
      <c r="F40" s="235" t="s">
        <v>590</v>
      </c>
      <c r="G40" s="235"/>
      <c r="H40" s="234">
        <v>5</v>
      </c>
      <c r="I40" s="234"/>
      <c r="J40" s="235" t="s">
        <v>591</v>
      </c>
      <c r="K40" s="235"/>
      <c r="L40" s="234">
        <v>2</v>
      </c>
      <c r="M40" s="234"/>
      <c r="N40" s="235" t="s">
        <v>592</v>
      </c>
      <c r="O40" s="235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15"/>
    <row r="42" spans="1:43" ht="24" customHeight="1" x14ac:dyDescent="0.2">
      <c r="A42" s="56" t="s">
        <v>548</v>
      </c>
      <c r="B42" s="230" t="str">
        <f t="shared" ref="B42" si="0">$F$3</f>
        <v>横浜市立富岡中学校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1" t="s">
        <v>594</v>
      </c>
      <c r="U42" s="231"/>
      <c r="V42" s="231"/>
      <c r="W42" s="231"/>
      <c r="X42" s="232" t="s">
        <v>739</v>
      </c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53"/>
      <c r="AL42" s="145" t="s">
        <v>595</v>
      </c>
      <c r="AM42" s="147"/>
    </row>
    <row r="43" spans="1:43" ht="11.1" customHeight="1" x14ac:dyDescent="0.15"/>
    <row r="44" spans="1:43" ht="24" customHeight="1" x14ac:dyDescent="0.2">
      <c r="A44" s="56" t="s">
        <v>559</v>
      </c>
      <c r="B44" s="230" t="str">
        <f t="shared" ref="B44" si="1">$F$8</f>
        <v/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 t="s">
        <v>594</v>
      </c>
      <c r="U44" s="231"/>
      <c r="V44" s="231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53"/>
      <c r="AL44" s="145" t="s">
        <v>595</v>
      </c>
      <c r="AM44" s="147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89" t="str">
        <f>入力見本!B1</f>
        <v>令和４年度　神奈川県中学校バレーボール選手権大会
参加申込書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</row>
    <row r="2" spans="1:40" s="2" customFormat="1" ht="37.5" customHeight="1" thickBot="1" x14ac:dyDescent="0.2">
      <c r="A2" s="342" t="s">
        <v>549</v>
      </c>
      <c r="B2" s="343"/>
      <c r="C2" s="343"/>
      <c r="D2" s="343"/>
      <c r="E2" s="343"/>
      <c r="F2" s="343"/>
      <c r="G2" s="343"/>
      <c r="H2" s="344">
        <f>IF(入力!I2="","",入力!I2)</f>
        <v>1</v>
      </c>
      <c r="I2" s="299"/>
      <c r="J2" s="345"/>
      <c r="K2" s="346" t="s">
        <v>596</v>
      </c>
      <c r="L2" s="343"/>
      <c r="M2" s="343"/>
      <c r="N2" s="343"/>
      <c r="O2" s="343"/>
      <c r="P2" s="343"/>
      <c r="Q2" s="343"/>
      <c r="R2" s="344">
        <f>IF(入力!S2="","",入力!S2)</f>
        <v>1174</v>
      </c>
      <c r="S2" s="299"/>
      <c r="T2" s="299"/>
      <c r="U2" s="299"/>
      <c r="V2" s="299"/>
      <c r="W2" s="299"/>
      <c r="X2" s="345"/>
      <c r="Y2" s="298" t="str">
        <f>IF(R2="","",VLOOKUP(R2,チーム番号!A2:E501,2,FALSE))</f>
        <v>横浜</v>
      </c>
      <c r="Z2" s="299"/>
      <c r="AA2" s="299"/>
      <c r="AB2" s="299"/>
      <c r="AC2" s="299"/>
      <c r="AD2" s="299"/>
      <c r="AE2" s="331" t="s">
        <v>551</v>
      </c>
      <c r="AF2" s="331"/>
      <c r="AG2" s="331"/>
      <c r="AH2" s="331"/>
      <c r="AI2" s="332"/>
      <c r="AJ2" s="1"/>
    </row>
    <row r="3" spans="1:40" ht="18.75" customHeight="1" x14ac:dyDescent="0.15">
      <c r="A3" s="349" t="s">
        <v>597</v>
      </c>
      <c r="B3" s="350"/>
      <c r="C3" s="350"/>
      <c r="D3" s="351"/>
      <c r="E3" s="300" t="str">
        <f>CONCATENATE(入力!F3,"　　",入力!F8)</f>
        <v>横浜市立富岡中学校　　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2"/>
      <c r="AA3" s="312" t="s">
        <v>553</v>
      </c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3"/>
    </row>
    <row r="4" spans="1:40" ht="37.5" customHeight="1" x14ac:dyDescent="0.15">
      <c r="A4" s="335"/>
      <c r="B4" s="167"/>
      <c r="C4" s="167"/>
      <c r="D4" s="270"/>
      <c r="E4" s="186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8"/>
      <c r="AA4" s="306"/>
      <c r="AB4" s="307"/>
      <c r="AC4" s="307"/>
      <c r="AD4" s="307"/>
      <c r="AE4" s="4" t="s">
        <v>554</v>
      </c>
      <c r="AF4" s="307"/>
      <c r="AG4" s="307"/>
      <c r="AH4" s="307"/>
      <c r="AI4" s="307"/>
      <c r="AJ4" s="4" t="s">
        <v>554</v>
      </c>
      <c r="AK4" s="307"/>
      <c r="AL4" s="307"/>
      <c r="AM4" s="307"/>
      <c r="AN4" s="308"/>
    </row>
    <row r="5" spans="1:40" ht="18.75" customHeight="1" x14ac:dyDescent="0.15">
      <c r="A5" s="139" t="s">
        <v>555</v>
      </c>
      <c r="B5" s="140"/>
      <c r="C5" s="140"/>
      <c r="D5" s="141"/>
      <c r="E5" s="145" t="s">
        <v>556</v>
      </c>
      <c r="F5" s="146"/>
      <c r="G5" s="146"/>
      <c r="H5" s="146"/>
      <c r="I5" s="146"/>
      <c r="J5" s="147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1"/>
      <c r="AA5" s="150" t="s">
        <v>557</v>
      </c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2"/>
    </row>
    <row r="6" spans="1:40" ht="37.5" customHeight="1" x14ac:dyDescent="0.15">
      <c r="A6" s="335"/>
      <c r="B6" s="167"/>
      <c r="C6" s="167"/>
      <c r="D6" s="270"/>
      <c r="E6" s="347"/>
      <c r="F6" s="348"/>
      <c r="G6" s="5" t="s">
        <v>558</v>
      </c>
      <c r="H6" s="333"/>
      <c r="I6" s="333"/>
      <c r="J6" s="334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270"/>
      <c r="AA6" s="306"/>
      <c r="AB6" s="307"/>
      <c r="AC6" s="307"/>
      <c r="AD6" s="307"/>
      <c r="AE6" s="4" t="s">
        <v>554</v>
      </c>
      <c r="AF6" s="307"/>
      <c r="AG6" s="307"/>
      <c r="AH6" s="307"/>
      <c r="AI6" s="307"/>
      <c r="AJ6" s="4" t="s">
        <v>554</v>
      </c>
      <c r="AK6" s="307"/>
      <c r="AL6" s="307"/>
      <c r="AM6" s="307"/>
      <c r="AN6" s="308"/>
    </row>
    <row r="7" spans="1:40" ht="18.75" customHeight="1" x14ac:dyDescent="0.15">
      <c r="A7" s="336" t="s">
        <v>562</v>
      </c>
      <c r="B7" s="304"/>
      <c r="C7" s="304"/>
      <c r="D7" s="305"/>
      <c r="E7" s="326" t="str">
        <f>IF(入力!F12="","",入力!F12)</f>
        <v>さいとう</v>
      </c>
      <c r="F7" s="327"/>
      <c r="G7" s="327"/>
      <c r="H7" s="327"/>
      <c r="I7" s="327"/>
      <c r="J7" s="327"/>
      <c r="K7" s="327" t="str">
        <f>IF(入力!L12="","",入力!L12)</f>
        <v/>
      </c>
      <c r="L7" s="327"/>
      <c r="M7" s="327"/>
      <c r="N7" s="327"/>
      <c r="O7" s="327"/>
      <c r="P7" s="328"/>
      <c r="Q7" s="329" t="s">
        <v>562</v>
      </c>
      <c r="R7" s="304"/>
      <c r="S7" s="304"/>
      <c r="T7" s="305"/>
      <c r="U7" s="329" t="e">
        <f>IF(入力!#REF!="","",入力!#REF!)</f>
        <v>#REF!</v>
      </c>
      <c r="V7" s="304"/>
      <c r="W7" s="304"/>
      <c r="X7" s="304"/>
      <c r="Y7" s="304"/>
      <c r="Z7" s="330"/>
      <c r="AA7" s="303" t="str">
        <f>IF(入力!AB12="","",入力!AB12)</f>
        <v/>
      </c>
      <c r="AB7" s="304"/>
      <c r="AC7" s="304"/>
      <c r="AD7" s="304"/>
      <c r="AE7" s="304"/>
      <c r="AF7" s="305"/>
      <c r="AG7" s="321" t="s">
        <v>563</v>
      </c>
      <c r="AH7" s="322"/>
      <c r="AI7" s="322"/>
      <c r="AJ7" s="322"/>
      <c r="AK7" s="322"/>
      <c r="AL7" s="322"/>
      <c r="AM7" s="322"/>
      <c r="AN7" s="323"/>
    </row>
    <row r="8" spans="1:40" ht="37.5" customHeight="1" thickBot="1" x14ac:dyDescent="0.2">
      <c r="A8" s="335" t="s">
        <v>564</v>
      </c>
      <c r="B8" s="167"/>
      <c r="C8" s="167"/>
      <c r="D8" s="270"/>
      <c r="E8" s="352" t="str">
        <f>IF(入力!F13="","",入力!F13)</f>
        <v>齋藤</v>
      </c>
      <c r="F8" s="353"/>
      <c r="G8" s="353"/>
      <c r="H8" s="353"/>
      <c r="I8" s="353"/>
      <c r="J8" s="353"/>
      <c r="K8" s="353" t="str">
        <f>IF(入力!L13="","",入力!L13)</f>
        <v/>
      </c>
      <c r="L8" s="353"/>
      <c r="M8" s="353"/>
      <c r="N8" s="353"/>
      <c r="O8" s="353"/>
      <c r="P8" s="354"/>
      <c r="Q8" s="313" t="s">
        <v>567</v>
      </c>
      <c r="R8" s="314"/>
      <c r="S8" s="314"/>
      <c r="T8" s="315"/>
      <c r="U8" s="316" t="e">
        <f>IF(入力!#REF!="","",入力!#REF!)</f>
        <v>#REF!</v>
      </c>
      <c r="V8" s="317"/>
      <c r="W8" s="317"/>
      <c r="X8" s="317"/>
      <c r="Y8" s="317"/>
      <c r="Z8" s="318"/>
      <c r="AA8" s="319" t="str">
        <f>IF(入力!AB13="","",入力!AB13)</f>
        <v/>
      </c>
      <c r="AB8" s="317"/>
      <c r="AC8" s="317"/>
      <c r="AD8" s="317"/>
      <c r="AE8" s="317"/>
      <c r="AF8" s="320"/>
      <c r="AG8" s="293" t="str">
        <f>IF(入力!AJ13="","",入力!AJ13)</f>
        <v/>
      </c>
      <c r="AH8" s="143"/>
      <c r="AI8" s="325" t="s">
        <v>598</v>
      </c>
      <c r="AJ8" s="325"/>
      <c r="AK8" s="325"/>
      <c r="AL8" s="325"/>
      <c r="AM8" s="143" t="str">
        <f>IF(入力!AO13="","",入力!AO13)</f>
        <v/>
      </c>
      <c r="AN8" s="324"/>
    </row>
    <row r="9" spans="1:40" ht="18.75" customHeight="1" x14ac:dyDescent="0.15">
      <c r="A9" s="336" t="s">
        <v>562</v>
      </c>
      <c r="B9" s="304"/>
      <c r="C9" s="304"/>
      <c r="D9" s="305"/>
      <c r="E9" s="329" t="str">
        <f>IF(入力!F15="","",入力!F15)</f>
        <v>しみず</v>
      </c>
      <c r="F9" s="304"/>
      <c r="G9" s="304"/>
      <c r="H9" s="304"/>
      <c r="I9" s="304"/>
      <c r="J9" s="330"/>
      <c r="K9" s="303" t="str">
        <f>IF(入力!L15="","",入力!L15)</f>
        <v/>
      </c>
      <c r="L9" s="304"/>
      <c r="M9" s="304"/>
      <c r="N9" s="304"/>
      <c r="O9" s="304"/>
      <c r="P9" s="305"/>
      <c r="Q9" s="329" t="s">
        <v>562</v>
      </c>
      <c r="R9" s="304"/>
      <c r="S9" s="304"/>
      <c r="T9" s="305"/>
      <c r="U9" s="329" t="e">
        <f>IF(入力!#REF!="","",入力!#REF!)</f>
        <v>#REF!</v>
      </c>
      <c r="V9" s="304"/>
      <c r="W9" s="304"/>
      <c r="X9" s="304"/>
      <c r="Y9" s="304"/>
      <c r="Z9" s="330"/>
      <c r="AA9" s="303" t="str">
        <f>IF(入力!AB15="","",入力!AB15)</f>
        <v/>
      </c>
      <c r="AB9" s="304"/>
      <c r="AC9" s="304"/>
      <c r="AD9" s="304"/>
      <c r="AE9" s="304"/>
      <c r="AF9" s="355"/>
      <c r="AG9" s="357"/>
      <c r="AH9" s="358"/>
      <c r="AI9" s="358"/>
      <c r="AJ9" s="358"/>
      <c r="AK9" s="358"/>
      <c r="AL9" s="358"/>
      <c r="AM9" s="358"/>
      <c r="AN9" s="358"/>
    </row>
    <row r="10" spans="1:40" ht="37.5" customHeight="1" thickBot="1" x14ac:dyDescent="0.2">
      <c r="A10" s="142" t="s">
        <v>572</v>
      </c>
      <c r="B10" s="143"/>
      <c r="C10" s="143"/>
      <c r="D10" s="144"/>
      <c r="E10" s="337" t="str">
        <f>IF(入力!F16="","",入力!F16)</f>
        <v>清水</v>
      </c>
      <c r="F10" s="338"/>
      <c r="G10" s="338"/>
      <c r="H10" s="338"/>
      <c r="I10" s="338"/>
      <c r="J10" s="339"/>
      <c r="K10" s="340" t="str">
        <f>IF(入力!L16="","",入力!L16)</f>
        <v/>
      </c>
      <c r="L10" s="338"/>
      <c r="M10" s="338"/>
      <c r="N10" s="338"/>
      <c r="O10" s="338"/>
      <c r="P10" s="341"/>
      <c r="Q10" s="143" t="s">
        <v>574</v>
      </c>
      <c r="R10" s="143"/>
      <c r="S10" s="143"/>
      <c r="T10" s="144"/>
      <c r="U10" s="337" t="e">
        <f>IF(入力!#REF!="","",入力!#REF!)</f>
        <v>#REF!</v>
      </c>
      <c r="V10" s="338"/>
      <c r="W10" s="338"/>
      <c r="X10" s="338"/>
      <c r="Y10" s="338"/>
      <c r="Z10" s="339"/>
      <c r="AA10" s="340" t="str">
        <f>IF(入力!AB16="","",入力!AB16)</f>
        <v/>
      </c>
      <c r="AB10" s="338"/>
      <c r="AC10" s="338"/>
      <c r="AD10" s="338"/>
      <c r="AE10" s="338"/>
      <c r="AF10" s="356"/>
      <c r="AG10" s="359"/>
      <c r="AH10" s="360"/>
      <c r="AI10" s="360"/>
      <c r="AJ10" s="360"/>
      <c r="AK10" s="360"/>
      <c r="AL10" s="360"/>
      <c r="AM10" s="360"/>
      <c r="AN10" s="360"/>
    </row>
    <row r="11" spans="1:40" ht="9" customHeight="1" x14ac:dyDescent="0.15"/>
    <row r="12" spans="1:40" ht="22.5" customHeight="1" thickBot="1" x14ac:dyDescent="0.2">
      <c r="A12" s="143" t="s">
        <v>575</v>
      </c>
      <c r="B12" s="143"/>
      <c r="C12" s="143"/>
      <c r="D12" s="143"/>
      <c r="E12" s="143"/>
      <c r="F12" s="143"/>
      <c r="G12" s="294" t="s">
        <v>576</v>
      </c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</row>
    <row r="13" spans="1:40" ht="18.75" customHeight="1" x14ac:dyDescent="0.15">
      <c r="A13" s="127" t="s">
        <v>577</v>
      </c>
      <c r="B13" s="128"/>
      <c r="C13" s="131" t="s">
        <v>578</v>
      </c>
      <c r="D13" s="131"/>
      <c r="E13" s="133" t="s">
        <v>562</v>
      </c>
      <c r="F13" s="134"/>
      <c r="G13" s="134"/>
      <c r="H13" s="134"/>
      <c r="I13" s="134"/>
      <c r="J13" s="134" t="s">
        <v>562</v>
      </c>
      <c r="K13" s="134"/>
      <c r="L13" s="134"/>
      <c r="M13" s="134"/>
      <c r="N13" s="135"/>
      <c r="O13" s="121" t="s">
        <v>579</v>
      </c>
      <c r="P13" s="122"/>
      <c r="Q13" s="121" t="s">
        <v>580</v>
      </c>
      <c r="R13" s="122"/>
      <c r="S13" s="121" t="s">
        <v>581</v>
      </c>
      <c r="T13" s="124"/>
      <c r="U13" s="127" t="s">
        <v>577</v>
      </c>
      <c r="V13" s="128"/>
      <c r="W13" s="131" t="s">
        <v>578</v>
      </c>
      <c r="X13" s="131"/>
      <c r="Y13" s="133" t="s">
        <v>562</v>
      </c>
      <c r="Z13" s="134"/>
      <c r="AA13" s="134"/>
      <c r="AB13" s="134"/>
      <c r="AC13" s="134"/>
      <c r="AD13" s="134" t="s">
        <v>562</v>
      </c>
      <c r="AE13" s="134"/>
      <c r="AF13" s="134"/>
      <c r="AG13" s="134"/>
      <c r="AH13" s="135"/>
      <c r="AI13" s="121" t="s">
        <v>579</v>
      </c>
      <c r="AJ13" s="122"/>
      <c r="AK13" s="121" t="s">
        <v>580</v>
      </c>
      <c r="AL13" s="122"/>
      <c r="AM13" s="121" t="s">
        <v>581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582</v>
      </c>
      <c r="F14" s="137"/>
      <c r="G14" s="137"/>
      <c r="H14" s="137"/>
      <c r="I14" s="137"/>
      <c r="J14" s="137" t="s">
        <v>583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582</v>
      </c>
      <c r="Z14" s="137"/>
      <c r="AA14" s="137"/>
      <c r="AB14" s="137"/>
      <c r="AC14" s="137"/>
      <c r="AD14" s="137" t="s">
        <v>583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4">
        <f>IF(入力!D22="","",入力!D22)</f>
        <v>1</v>
      </c>
      <c r="D15" s="284"/>
      <c r="E15" s="280" t="str">
        <f>IF(入力!F22="","",入力!F22)</f>
        <v>たかはし</v>
      </c>
      <c r="F15" s="281"/>
      <c r="G15" s="281"/>
      <c r="H15" s="281"/>
      <c r="I15" s="281"/>
      <c r="J15" s="281" t="str">
        <f>IF(入力!K22="","",入力!K22)</f>
        <v>てった</v>
      </c>
      <c r="K15" s="281"/>
      <c r="L15" s="281"/>
      <c r="M15" s="281"/>
      <c r="N15" s="282"/>
      <c r="O15" s="284">
        <f>IF(入力!P22="","",入力!P22)</f>
        <v>3</v>
      </c>
      <c r="P15" s="284"/>
      <c r="Q15" s="286">
        <f>IF(入力!R22="","",入力!R22)</f>
        <v>175</v>
      </c>
      <c r="R15" s="287"/>
      <c r="S15" s="286" t="str">
        <f>IF(入力!T22="","",入力!T22)</f>
        <v>○</v>
      </c>
      <c r="T15" s="288"/>
      <c r="U15" s="114">
        <v>7</v>
      </c>
      <c r="V15" s="115"/>
      <c r="W15" s="284">
        <f>IF(入力!X22="","",入力!X22)</f>
        <v>7</v>
      </c>
      <c r="X15" s="284"/>
      <c r="Y15" s="280" t="str">
        <f>IF(入力!Z22="","",入力!Z22)</f>
        <v>いのせ</v>
      </c>
      <c r="Z15" s="281"/>
      <c r="AA15" s="281"/>
      <c r="AB15" s="281"/>
      <c r="AC15" s="281"/>
      <c r="AD15" s="281" t="str">
        <f>IF(入力!AE22="","",入力!AE22)</f>
        <v>じゅん</v>
      </c>
      <c r="AE15" s="281"/>
      <c r="AF15" s="281"/>
      <c r="AG15" s="281"/>
      <c r="AH15" s="282"/>
      <c r="AI15" s="284">
        <f>IF(入力!AJ22="","",入力!AJ22)</f>
        <v>3</v>
      </c>
      <c r="AJ15" s="284"/>
      <c r="AK15" s="286">
        <f>IF(入力!AL22="","",入力!AL22)</f>
        <v>165</v>
      </c>
      <c r="AL15" s="287"/>
      <c r="AM15" s="286" t="str">
        <f>IF(入力!AN22="","",入力!AN22)</f>
        <v>○</v>
      </c>
      <c r="AN15" s="288"/>
    </row>
    <row r="16" spans="1:40" ht="37.5" customHeight="1" x14ac:dyDescent="0.15">
      <c r="A16" s="97"/>
      <c r="B16" s="98"/>
      <c r="C16" s="285"/>
      <c r="D16" s="285"/>
      <c r="E16" s="297" t="str">
        <f>IF(入力!F23="","",入力!F23)</f>
        <v>髙橋</v>
      </c>
      <c r="F16" s="295"/>
      <c r="G16" s="295"/>
      <c r="H16" s="295"/>
      <c r="I16" s="295"/>
      <c r="J16" s="295" t="str">
        <f>IF(入力!K23="","",入力!K23)</f>
        <v>哲太</v>
      </c>
      <c r="K16" s="295"/>
      <c r="L16" s="295"/>
      <c r="M16" s="295"/>
      <c r="N16" s="296"/>
      <c r="O16" s="285"/>
      <c r="P16" s="285"/>
      <c r="Q16" s="166"/>
      <c r="R16" s="270"/>
      <c r="S16" s="166"/>
      <c r="T16" s="289"/>
      <c r="U16" s="97"/>
      <c r="V16" s="98"/>
      <c r="W16" s="285"/>
      <c r="X16" s="285"/>
      <c r="Y16" s="297" t="str">
        <f>IF(入力!Z23="","",入力!Z23)</f>
        <v>猪瀬</v>
      </c>
      <c r="Z16" s="295"/>
      <c r="AA16" s="295"/>
      <c r="AB16" s="295"/>
      <c r="AC16" s="295"/>
      <c r="AD16" s="295" t="str">
        <f>IF(入力!AE23="","",入力!AE23)</f>
        <v>惇</v>
      </c>
      <c r="AE16" s="295"/>
      <c r="AF16" s="295"/>
      <c r="AG16" s="295"/>
      <c r="AH16" s="296"/>
      <c r="AI16" s="285"/>
      <c r="AJ16" s="285"/>
      <c r="AK16" s="166"/>
      <c r="AL16" s="270"/>
      <c r="AM16" s="166"/>
      <c r="AN16" s="289"/>
    </row>
    <row r="17" spans="1:40" ht="18.75" customHeight="1" x14ac:dyDescent="0.15">
      <c r="A17" s="87">
        <v>2</v>
      </c>
      <c r="B17" s="88"/>
      <c r="C17" s="278">
        <f>IF(入力!D24="","",入力!D24)</f>
        <v>2</v>
      </c>
      <c r="D17" s="278"/>
      <c r="E17" s="283" t="str">
        <f>IF(入力!F24="","",入力!F24)</f>
        <v>かねおか</v>
      </c>
      <c r="F17" s="276"/>
      <c r="G17" s="276"/>
      <c r="H17" s="276"/>
      <c r="I17" s="276"/>
      <c r="J17" s="276" t="str">
        <f>IF(入力!K24="","",入力!K24)</f>
        <v>なおき</v>
      </c>
      <c r="K17" s="276"/>
      <c r="L17" s="276"/>
      <c r="M17" s="276"/>
      <c r="N17" s="277"/>
      <c r="O17" s="278">
        <f>IF(入力!P24="","",入力!P24)</f>
        <v>3</v>
      </c>
      <c r="P17" s="278"/>
      <c r="Q17" s="269">
        <f>IF(入力!R24="","",入力!R24)</f>
        <v>170</v>
      </c>
      <c r="R17" s="141"/>
      <c r="S17" s="271" t="str">
        <f>IF(入力!T24="","",入力!T24)</f>
        <v>○</v>
      </c>
      <c r="T17" s="272"/>
      <c r="U17" s="87">
        <v>8</v>
      </c>
      <c r="V17" s="88"/>
      <c r="W17" s="278">
        <f>IF(入力!X24="","",入力!X24)</f>
        <v>8</v>
      </c>
      <c r="X17" s="278"/>
      <c r="Y17" s="283" t="str">
        <f>IF(入力!Z24="","",入力!Z24)</f>
        <v>たかはし</v>
      </c>
      <c r="Z17" s="276"/>
      <c r="AA17" s="276"/>
      <c r="AB17" s="276"/>
      <c r="AC17" s="276"/>
      <c r="AD17" s="276" t="str">
        <f>IF(入力!AE24="","",入力!AE24)</f>
        <v>やまと</v>
      </c>
      <c r="AE17" s="276"/>
      <c r="AF17" s="276"/>
      <c r="AG17" s="276"/>
      <c r="AH17" s="277"/>
      <c r="AI17" s="278">
        <f>IF(入力!AJ24="","",入力!AJ24)</f>
        <v>2</v>
      </c>
      <c r="AJ17" s="278"/>
      <c r="AK17" s="269">
        <f>IF(入力!AL24="","",入力!AL24)</f>
        <v>170</v>
      </c>
      <c r="AL17" s="141"/>
      <c r="AM17" s="271" t="str">
        <f>IF(入力!AN24="","",入力!AN24)</f>
        <v>○</v>
      </c>
      <c r="AN17" s="272"/>
    </row>
    <row r="18" spans="1:40" ht="37.5" customHeight="1" x14ac:dyDescent="0.15">
      <c r="A18" s="105"/>
      <c r="B18" s="106"/>
      <c r="C18" s="279"/>
      <c r="D18" s="279"/>
      <c r="E18" s="267" t="str">
        <f>IF(入力!F25="","",入力!F25)</f>
        <v>金岡</v>
      </c>
      <c r="F18" s="268"/>
      <c r="G18" s="268"/>
      <c r="H18" s="268"/>
      <c r="I18" s="268"/>
      <c r="J18" s="268" t="str">
        <f>IF(入力!K25="","",入力!K25)</f>
        <v>直輝</v>
      </c>
      <c r="K18" s="268"/>
      <c r="L18" s="268"/>
      <c r="M18" s="268"/>
      <c r="N18" s="275"/>
      <c r="O18" s="279"/>
      <c r="P18" s="279"/>
      <c r="Q18" s="166"/>
      <c r="R18" s="270"/>
      <c r="S18" s="273"/>
      <c r="T18" s="274"/>
      <c r="U18" s="105"/>
      <c r="V18" s="106"/>
      <c r="W18" s="279"/>
      <c r="X18" s="279"/>
      <c r="Y18" s="267" t="str">
        <f>IF(入力!Z25="","",入力!Z25)</f>
        <v>高橋</v>
      </c>
      <c r="Z18" s="268"/>
      <c r="AA18" s="268"/>
      <c r="AB18" s="268"/>
      <c r="AC18" s="268"/>
      <c r="AD18" s="268" t="str">
        <f>IF(入力!AE25="","",入力!AE25)</f>
        <v>大和</v>
      </c>
      <c r="AE18" s="268"/>
      <c r="AF18" s="268"/>
      <c r="AG18" s="268"/>
      <c r="AH18" s="275"/>
      <c r="AI18" s="279"/>
      <c r="AJ18" s="279"/>
      <c r="AK18" s="166"/>
      <c r="AL18" s="270"/>
      <c r="AM18" s="273"/>
      <c r="AN18" s="274"/>
    </row>
    <row r="19" spans="1:40" ht="18.75" customHeight="1" x14ac:dyDescent="0.15">
      <c r="A19" s="97">
        <v>3</v>
      </c>
      <c r="B19" s="98"/>
      <c r="C19" s="278">
        <f>IF(入力!D26="","",入力!D26)</f>
        <v>3</v>
      </c>
      <c r="D19" s="278"/>
      <c r="E19" s="283" t="str">
        <f>IF(入力!F26="","",入力!F26)</f>
        <v>しょうじ</v>
      </c>
      <c r="F19" s="276"/>
      <c r="G19" s="276"/>
      <c r="H19" s="276"/>
      <c r="I19" s="276"/>
      <c r="J19" s="276" t="str">
        <f>IF(入力!K26="","",入力!K26)</f>
        <v>こうへい</v>
      </c>
      <c r="K19" s="276"/>
      <c r="L19" s="276"/>
      <c r="M19" s="276"/>
      <c r="N19" s="277"/>
      <c r="O19" s="278">
        <f>IF(入力!P26="","",入力!P26)</f>
        <v>3</v>
      </c>
      <c r="P19" s="278"/>
      <c r="Q19" s="269">
        <f>IF(入力!R26="","",入力!R26)</f>
        <v>173</v>
      </c>
      <c r="R19" s="141"/>
      <c r="S19" s="271" t="str">
        <f>IF(入力!T26="","",入力!T26)</f>
        <v>○</v>
      </c>
      <c r="T19" s="272"/>
      <c r="U19" s="97">
        <v>9</v>
      </c>
      <c r="V19" s="98"/>
      <c r="W19" s="278">
        <f>IF(入力!X26="","",入力!X26)</f>
        <v>9</v>
      </c>
      <c r="X19" s="278"/>
      <c r="Y19" s="283" t="str">
        <f>IF(入力!Z26="","",入力!Z26)</f>
        <v>いまむら</v>
      </c>
      <c r="Z19" s="276"/>
      <c r="AA19" s="276"/>
      <c r="AB19" s="276"/>
      <c r="AC19" s="276"/>
      <c r="AD19" s="276" t="str">
        <f>IF(入力!AE26="","",入力!AE26)</f>
        <v>よしや</v>
      </c>
      <c r="AE19" s="276"/>
      <c r="AF19" s="276"/>
      <c r="AG19" s="276"/>
      <c r="AH19" s="277"/>
      <c r="AI19" s="278">
        <f>IF(入力!AJ26="","",入力!AJ26)</f>
        <v>2</v>
      </c>
      <c r="AJ19" s="278"/>
      <c r="AK19" s="269">
        <f>IF(入力!AL26="","",入力!AL26)</f>
        <v>165</v>
      </c>
      <c r="AL19" s="141"/>
      <c r="AM19" s="271" t="str">
        <f>IF(入力!AN26="","",入力!AN26)</f>
        <v>○</v>
      </c>
      <c r="AN19" s="272"/>
    </row>
    <row r="20" spans="1:40" ht="37.5" customHeight="1" x14ac:dyDescent="0.15">
      <c r="A20" s="97"/>
      <c r="B20" s="98"/>
      <c r="C20" s="279"/>
      <c r="D20" s="279"/>
      <c r="E20" s="267" t="str">
        <f>IF(入力!F27="","",入力!F27)</f>
        <v>庄司</v>
      </c>
      <c r="F20" s="268"/>
      <c r="G20" s="268"/>
      <c r="H20" s="268"/>
      <c r="I20" s="268"/>
      <c r="J20" s="268" t="str">
        <f>IF(入力!K27="","",入力!K27)</f>
        <v>幸平</v>
      </c>
      <c r="K20" s="268"/>
      <c r="L20" s="268"/>
      <c r="M20" s="268"/>
      <c r="N20" s="275"/>
      <c r="O20" s="279"/>
      <c r="P20" s="279"/>
      <c r="Q20" s="166"/>
      <c r="R20" s="270"/>
      <c r="S20" s="273"/>
      <c r="T20" s="274"/>
      <c r="U20" s="97"/>
      <c r="V20" s="98"/>
      <c r="W20" s="279"/>
      <c r="X20" s="279"/>
      <c r="Y20" s="267" t="str">
        <f>IF(入力!Z27="","",入力!Z27)</f>
        <v>今村</v>
      </c>
      <c r="Z20" s="268"/>
      <c r="AA20" s="268"/>
      <c r="AB20" s="268"/>
      <c r="AC20" s="268"/>
      <c r="AD20" s="268" t="str">
        <f>IF(入力!AE27="","",入力!AE27)</f>
        <v>祥也</v>
      </c>
      <c r="AE20" s="268"/>
      <c r="AF20" s="268"/>
      <c r="AG20" s="268"/>
      <c r="AH20" s="275"/>
      <c r="AI20" s="279"/>
      <c r="AJ20" s="279"/>
      <c r="AK20" s="166"/>
      <c r="AL20" s="270"/>
      <c r="AM20" s="273"/>
      <c r="AN20" s="274"/>
    </row>
    <row r="21" spans="1:40" ht="18.75" customHeight="1" x14ac:dyDescent="0.15">
      <c r="A21" s="87">
        <v>4</v>
      </c>
      <c r="B21" s="88"/>
      <c r="C21" s="278">
        <f>IF(入力!D28="","",入力!D28)</f>
        <v>4</v>
      </c>
      <c r="D21" s="278"/>
      <c r="E21" s="283" t="str">
        <f>IF(入力!F28="","",入力!F28)</f>
        <v>あだち</v>
      </c>
      <c r="F21" s="276"/>
      <c r="G21" s="276"/>
      <c r="H21" s="276"/>
      <c r="I21" s="276"/>
      <c r="J21" s="276" t="str">
        <f>IF(入力!K28="","",入力!K28)</f>
        <v>だいき</v>
      </c>
      <c r="K21" s="276"/>
      <c r="L21" s="276"/>
      <c r="M21" s="276"/>
      <c r="N21" s="277"/>
      <c r="O21" s="278">
        <f>IF(入力!P28="","",入力!P28)</f>
        <v>3</v>
      </c>
      <c r="P21" s="278"/>
      <c r="Q21" s="269">
        <f>IF(入力!R28="","",入力!R28)</f>
        <v>175</v>
      </c>
      <c r="R21" s="141"/>
      <c r="S21" s="271" t="str">
        <f>IF(入力!T28="","",入力!T28)</f>
        <v>○</v>
      </c>
      <c r="T21" s="272"/>
      <c r="U21" s="87">
        <v>10</v>
      </c>
      <c r="V21" s="88"/>
      <c r="W21" s="278">
        <f>IF(入力!X28="","",入力!X28)</f>
        <v>10</v>
      </c>
      <c r="X21" s="278"/>
      <c r="Y21" s="283" t="str">
        <f>IF(入力!Z28="","",入力!Z28)</f>
        <v>かわい</v>
      </c>
      <c r="Z21" s="276"/>
      <c r="AA21" s="276"/>
      <c r="AB21" s="276"/>
      <c r="AC21" s="276"/>
      <c r="AD21" s="276" t="str">
        <f>IF(入力!AE28="","",入力!AE28)</f>
        <v>たける</v>
      </c>
      <c r="AE21" s="276"/>
      <c r="AF21" s="276"/>
      <c r="AG21" s="276"/>
      <c r="AH21" s="277"/>
      <c r="AI21" s="278">
        <f>IF(入力!AJ28="","",入力!AJ28)</f>
        <v>2</v>
      </c>
      <c r="AJ21" s="278"/>
      <c r="AK21" s="269">
        <f>IF(入力!AL28="","",入力!AL28)</f>
        <v>170</v>
      </c>
      <c r="AL21" s="141"/>
      <c r="AM21" s="271" t="str">
        <f>IF(入力!AN28="","",入力!AN28)</f>
        <v>○</v>
      </c>
      <c r="AN21" s="272"/>
    </row>
    <row r="22" spans="1:40" ht="37.5" customHeight="1" x14ac:dyDescent="0.15">
      <c r="A22" s="105"/>
      <c r="B22" s="106"/>
      <c r="C22" s="279"/>
      <c r="D22" s="279"/>
      <c r="E22" s="267" t="str">
        <f>IF(入力!F29="","",入力!F29)</f>
        <v>安達</v>
      </c>
      <c r="F22" s="268"/>
      <c r="G22" s="268"/>
      <c r="H22" s="268"/>
      <c r="I22" s="268"/>
      <c r="J22" s="268" t="str">
        <f>IF(入力!K29="","",入力!K29)</f>
        <v>大起</v>
      </c>
      <c r="K22" s="268"/>
      <c r="L22" s="268"/>
      <c r="M22" s="268"/>
      <c r="N22" s="275"/>
      <c r="O22" s="279"/>
      <c r="P22" s="279"/>
      <c r="Q22" s="166"/>
      <c r="R22" s="270"/>
      <c r="S22" s="273"/>
      <c r="T22" s="274"/>
      <c r="U22" s="105"/>
      <c r="V22" s="106"/>
      <c r="W22" s="279"/>
      <c r="X22" s="279"/>
      <c r="Y22" s="267" t="str">
        <f>IF(入力!Z29="","",入力!Z29)</f>
        <v>河合</v>
      </c>
      <c r="Z22" s="268"/>
      <c r="AA22" s="268"/>
      <c r="AB22" s="268"/>
      <c r="AC22" s="268"/>
      <c r="AD22" s="268" t="str">
        <f>IF(入力!AE29="","",入力!AE29)</f>
        <v>建瑠</v>
      </c>
      <c r="AE22" s="268"/>
      <c r="AF22" s="268"/>
      <c r="AG22" s="268"/>
      <c r="AH22" s="275"/>
      <c r="AI22" s="279"/>
      <c r="AJ22" s="279"/>
      <c r="AK22" s="166"/>
      <c r="AL22" s="270"/>
      <c r="AM22" s="273"/>
      <c r="AN22" s="274"/>
    </row>
    <row r="23" spans="1:40" ht="18.75" customHeight="1" x14ac:dyDescent="0.15">
      <c r="A23" s="97">
        <v>5</v>
      </c>
      <c r="B23" s="98"/>
      <c r="C23" s="278">
        <f>IF(入力!D30="","",入力!D30)</f>
        <v>5</v>
      </c>
      <c r="D23" s="278"/>
      <c r="E23" s="283" t="str">
        <f>IF(入力!F30="","",入力!F30)</f>
        <v>のもと</v>
      </c>
      <c r="F23" s="276"/>
      <c r="G23" s="276"/>
      <c r="H23" s="276"/>
      <c r="I23" s="276"/>
      <c r="J23" s="276" t="str">
        <f>IF(入力!K30="","",入力!K30)</f>
        <v>りゅうせい</v>
      </c>
      <c r="K23" s="276"/>
      <c r="L23" s="276"/>
      <c r="M23" s="276"/>
      <c r="N23" s="277"/>
      <c r="O23" s="278">
        <f>IF(入力!P30="","",入力!P30)</f>
        <v>3</v>
      </c>
      <c r="P23" s="278"/>
      <c r="Q23" s="269">
        <f>IF(入力!R30="","",入力!R30)</f>
        <v>173</v>
      </c>
      <c r="R23" s="141"/>
      <c r="S23" s="271" t="str">
        <f>IF(入力!T30="","",入力!T30)</f>
        <v>○</v>
      </c>
      <c r="T23" s="272"/>
      <c r="U23" s="80">
        <v>11</v>
      </c>
      <c r="V23" s="81"/>
      <c r="W23" s="278">
        <f>IF(入力!X30="","",入力!X30)</f>
        <v>11</v>
      </c>
      <c r="X23" s="278"/>
      <c r="Y23" s="283" t="str">
        <f>IF(入力!Z30="","",入力!Z30)</f>
        <v>まえだ</v>
      </c>
      <c r="Z23" s="276"/>
      <c r="AA23" s="276"/>
      <c r="AB23" s="276"/>
      <c r="AC23" s="276"/>
      <c r="AD23" s="276" t="str">
        <f>IF(入力!AE30="","",入力!AE30)</f>
        <v>ゆうた</v>
      </c>
      <c r="AE23" s="276"/>
      <c r="AF23" s="276"/>
      <c r="AG23" s="276"/>
      <c r="AH23" s="277"/>
      <c r="AI23" s="278">
        <f>IF(入力!AJ30="","",入力!AJ30)</f>
        <v>3</v>
      </c>
      <c r="AJ23" s="278"/>
      <c r="AK23" s="269">
        <f>IF(入力!AL30="","",入力!AL30)</f>
        <v>165</v>
      </c>
      <c r="AL23" s="141"/>
      <c r="AM23" s="271" t="str">
        <f>IF(入力!AN30="","",入力!AN30)</f>
        <v>○</v>
      </c>
      <c r="AN23" s="272"/>
    </row>
    <row r="24" spans="1:40" ht="37.5" customHeight="1" x14ac:dyDescent="0.15">
      <c r="A24" s="97"/>
      <c r="B24" s="98"/>
      <c r="C24" s="279"/>
      <c r="D24" s="279"/>
      <c r="E24" s="267" t="str">
        <f>IF(入力!F31="","",入力!F31)</f>
        <v>野本</v>
      </c>
      <c r="F24" s="268"/>
      <c r="G24" s="268"/>
      <c r="H24" s="268"/>
      <c r="I24" s="268"/>
      <c r="J24" s="268" t="str">
        <f>IF(入力!K31="","",入力!K31)</f>
        <v>琉惺</v>
      </c>
      <c r="K24" s="268"/>
      <c r="L24" s="268"/>
      <c r="M24" s="268"/>
      <c r="N24" s="275"/>
      <c r="O24" s="279"/>
      <c r="P24" s="279"/>
      <c r="Q24" s="166"/>
      <c r="R24" s="270"/>
      <c r="S24" s="273"/>
      <c r="T24" s="274"/>
      <c r="U24" s="80"/>
      <c r="V24" s="81"/>
      <c r="W24" s="279"/>
      <c r="X24" s="279"/>
      <c r="Y24" s="267" t="str">
        <f>IF(入力!Z31="","",入力!Z31)</f>
        <v>前田</v>
      </c>
      <c r="Z24" s="268"/>
      <c r="AA24" s="268"/>
      <c r="AB24" s="268"/>
      <c r="AC24" s="268"/>
      <c r="AD24" s="268" t="str">
        <f>IF(入力!AE31="","",入力!AE31)</f>
        <v>優太</v>
      </c>
      <c r="AE24" s="268"/>
      <c r="AF24" s="268"/>
      <c r="AG24" s="268"/>
      <c r="AH24" s="275"/>
      <c r="AI24" s="279"/>
      <c r="AJ24" s="279"/>
      <c r="AK24" s="166"/>
      <c r="AL24" s="270"/>
      <c r="AM24" s="273"/>
      <c r="AN24" s="274"/>
    </row>
    <row r="25" spans="1:40" ht="18.75" customHeight="1" x14ac:dyDescent="0.15">
      <c r="A25" s="87">
        <v>6</v>
      </c>
      <c r="B25" s="88"/>
      <c r="C25" s="278">
        <f>IF(入力!D32="","",入力!D32)</f>
        <v>6</v>
      </c>
      <c r="D25" s="278"/>
      <c r="E25" s="283" t="str">
        <f>IF(入力!F32="","",入力!F32)</f>
        <v>もり</v>
      </c>
      <c r="F25" s="276"/>
      <c r="G25" s="276"/>
      <c r="H25" s="276"/>
      <c r="I25" s="276"/>
      <c r="J25" s="276" t="str">
        <f>IF(入力!K32="","",入力!K32)</f>
        <v>のぞむ</v>
      </c>
      <c r="K25" s="276"/>
      <c r="L25" s="276"/>
      <c r="M25" s="276"/>
      <c r="N25" s="277"/>
      <c r="O25" s="278">
        <f>IF(入力!P32="","",入力!P32)</f>
        <v>3</v>
      </c>
      <c r="P25" s="278"/>
      <c r="Q25" s="269">
        <f>IF(入力!R32="","",入力!R32)</f>
        <v>170</v>
      </c>
      <c r="R25" s="141"/>
      <c r="S25" s="271" t="str">
        <f>IF(入力!T32="","",入力!T32)</f>
        <v>○</v>
      </c>
      <c r="T25" s="272"/>
      <c r="U25" s="80">
        <v>12</v>
      </c>
      <c r="V25" s="81"/>
      <c r="W25" s="278">
        <f>IF(入力!X32="","",入力!X32)</f>
        <v>12</v>
      </c>
      <c r="X25" s="278"/>
      <c r="Y25" s="283" t="str">
        <f>IF(入力!Z32="","",入力!Z32)</f>
        <v>むらかみ</v>
      </c>
      <c r="Z25" s="276"/>
      <c r="AA25" s="276"/>
      <c r="AB25" s="276"/>
      <c r="AC25" s="276"/>
      <c r="AD25" s="276" t="str">
        <f>IF(入力!AE32="","",入力!AE32)</f>
        <v>そうじろう</v>
      </c>
      <c r="AE25" s="276"/>
      <c r="AF25" s="276"/>
      <c r="AG25" s="276"/>
      <c r="AH25" s="277"/>
      <c r="AI25" s="278">
        <f>IF(入力!AJ32="","",入力!AJ32)</f>
        <v>3</v>
      </c>
      <c r="AJ25" s="278"/>
      <c r="AK25" s="269">
        <f>IF(入力!AL32="","",入力!AL32)</f>
        <v>160</v>
      </c>
      <c r="AL25" s="141"/>
      <c r="AM25" s="271" t="str">
        <f>IF(入力!AN32="","",入力!AN32)</f>
        <v>○</v>
      </c>
      <c r="AN25" s="272"/>
    </row>
    <row r="26" spans="1:40" ht="37.5" customHeight="1" thickBot="1" x14ac:dyDescent="0.2">
      <c r="A26" s="89"/>
      <c r="B26" s="90"/>
      <c r="C26" s="292"/>
      <c r="D26" s="292"/>
      <c r="E26" s="309" t="str">
        <f>IF(入力!F33="","",入力!F33)</f>
        <v>森</v>
      </c>
      <c r="F26" s="310"/>
      <c r="G26" s="310"/>
      <c r="H26" s="310"/>
      <c r="I26" s="310"/>
      <c r="J26" s="310" t="str">
        <f>IF(入力!K33="","",入力!K33)</f>
        <v>望</v>
      </c>
      <c r="K26" s="310"/>
      <c r="L26" s="310"/>
      <c r="M26" s="310"/>
      <c r="N26" s="311"/>
      <c r="O26" s="292"/>
      <c r="P26" s="292"/>
      <c r="Q26" s="293"/>
      <c r="R26" s="144"/>
      <c r="S26" s="290"/>
      <c r="T26" s="291"/>
      <c r="U26" s="82"/>
      <c r="V26" s="83"/>
      <c r="W26" s="292"/>
      <c r="X26" s="292"/>
      <c r="Y26" s="309" t="str">
        <f>IF(入力!Z33="","",入力!Z33)</f>
        <v>村上</v>
      </c>
      <c r="Z26" s="310"/>
      <c r="AA26" s="310"/>
      <c r="AB26" s="310"/>
      <c r="AC26" s="310"/>
      <c r="AD26" s="310" t="str">
        <f>IF(入力!AE33="","",入力!AE33)</f>
        <v>颯次郎</v>
      </c>
      <c r="AE26" s="310"/>
      <c r="AF26" s="310"/>
      <c r="AG26" s="310"/>
      <c r="AH26" s="311"/>
      <c r="AI26" s="292"/>
      <c r="AJ26" s="292"/>
      <c r="AK26" s="293"/>
      <c r="AL26" s="144"/>
      <c r="AM26" s="290"/>
      <c r="AN26" s="291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0" t="s">
        <v>599</v>
      </c>
      <c r="B1" s="360"/>
      <c r="D1" s="39" t="s">
        <v>600</v>
      </c>
      <c r="E1" s="40" t="s">
        <v>601</v>
      </c>
      <c r="F1" s="41" t="s">
        <v>602</v>
      </c>
      <c r="G1" s="39" t="s">
        <v>600</v>
      </c>
      <c r="H1" s="40" t="s">
        <v>603</v>
      </c>
      <c r="I1" s="41" t="s">
        <v>604</v>
      </c>
      <c r="J1" s="39" t="s">
        <v>600</v>
      </c>
      <c r="K1" s="40" t="s">
        <v>603</v>
      </c>
      <c r="L1" s="41" t="s">
        <v>604</v>
      </c>
      <c r="M1" s="39" t="s">
        <v>600</v>
      </c>
      <c r="N1" s="40" t="s">
        <v>603</v>
      </c>
      <c r="O1" s="41" t="s">
        <v>604</v>
      </c>
      <c r="P1" s="39" t="s">
        <v>600</v>
      </c>
      <c r="Q1" s="40" t="s">
        <v>603</v>
      </c>
      <c r="R1" s="41" t="s">
        <v>604</v>
      </c>
      <c r="S1" s="39" t="s">
        <v>600</v>
      </c>
      <c r="T1" s="40" t="s">
        <v>603</v>
      </c>
      <c r="U1" s="41" t="s">
        <v>604</v>
      </c>
      <c r="V1" s="39" t="s">
        <v>600</v>
      </c>
      <c r="W1" s="40" t="s">
        <v>603</v>
      </c>
      <c r="X1" s="41" t="s">
        <v>604</v>
      </c>
      <c r="Y1" s="39" t="s">
        <v>600</v>
      </c>
      <c r="Z1" s="40" t="s">
        <v>603</v>
      </c>
      <c r="AA1" s="41" t="s">
        <v>604</v>
      </c>
      <c r="AB1" s="39" t="s">
        <v>600</v>
      </c>
      <c r="AC1" s="40" t="s">
        <v>603</v>
      </c>
      <c r="AD1" s="41" t="s">
        <v>604</v>
      </c>
      <c r="AE1" s="39" t="s">
        <v>600</v>
      </c>
      <c r="AF1" s="40" t="s">
        <v>603</v>
      </c>
      <c r="AG1" s="41" t="s">
        <v>604</v>
      </c>
      <c r="AH1" s="39" t="s">
        <v>600</v>
      </c>
      <c r="AI1" s="40" t="s">
        <v>603</v>
      </c>
      <c r="AJ1" s="41" t="s">
        <v>604</v>
      </c>
    </row>
    <row r="2" spans="1:41" ht="14.25" thickBot="1" x14ac:dyDescent="0.2">
      <c r="A2" s="360"/>
      <c r="B2" s="360"/>
      <c r="C2" s="26"/>
      <c r="D2" s="27">
        <v>1</v>
      </c>
      <c r="E2" s="28" t="s">
        <v>605</v>
      </c>
      <c r="F2" s="29">
        <v>42443</v>
      </c>
      <c r="G2" s="27">
        <v>1.01</v>
      </c>
      <c r="H2" s="28" t="s">
        <v>605</v>
      </c>
      <c r="I2" s="29">
        <v>42471</v>
      </c>
      <c r="J2" s="27">
        <v>1.02</v>
      </c>
      <c r="K2" s="28" t="s">
        <v>606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1" t="s">
        <v>607</v>
      </c>
      <c r="B4" s="362"/>
      <c r="C4" s="362"/>
      <c r="D4" s="362"/>
      <c r="E4" s="362"/>
      <c r="F4" s="362"/>
      <c r="G4" s="363"/>
      <c r="H4" s="40" t="s">
        <v>608</v>
      </c>
      <c r="I4" s="40" t="s">
        <v>609</v>
      </c>
      <c r="J4" s="367" t="s">
        <v>610</v>
      </c>
      <c r="K4" s="362"/>
      <c r="L4" s="362"/>
      <c r="M4" s="362"/>
      <c r="N4" s="362"/>
      <c r="O4" s="362"/>
      <c r="P4" s="362"/>
      <c r="Q4" s="363"/>
    </row>
    <row r="5" spans="1:41" ht="72" customHeight="1" thickBot="1" x14ac:dyDescent="0.2">
      <c r="A5" s="364" t="str">
        <f>入力!$B$1</f>
        <v>令和４年度　神奈川県中学校バレーボール選手権大会
参加申込書</v>
      </c>
      <c r="B5" s="365"/>
      <c r="C5" s="365"/>
      <c r="D5" s="365"/>
      <c r="E5" s="365"/>
      <c r="F5" s="365"/>
      <c r="G5" s="366"/>
      <c r="H5" s="28"/>
      <c r="I5" s="28" t="str">
        <f>IF(入力!AH16="","",入力!AH16)</f>
        <v/>
      </c>
      <c r="J5" s="368"/>
      <c r="K5" s="369"/>
      <c r="L5" s="369"/>
      <c r="M5" s="369"/>
      <c r="N5" s="369"/>
      <c r="O5" s="369"/>
      <c r="P5" s="369"/>
      <c r="Q5" s="370"/>
    </row>
    <row r="6" spans="1:41" x14ac:dyDescent="0.15">
      <c r="A6" s="39" t="s">
        <v>611</v>
      </c>
      <c r="B6" s="40" t="s">
        <v>612</v>
      </c>
      <c r="C6" s="40" t="s">
        <v>613</v>
      </c>
      <c r="D6" s="40" t="s">
        <v>614</v>
      </c>
      <c r="E6" s="40" t="s">
        <v>608</v>
      </c>
      <c r="F6" s="40" t="s">
        <v>615</v>
      </c>
      <c r="G6" s="40" t="s">
        <v>616</v>
      </c>
      <c r="H6" s="40" t="s">
        <v>617</v>
      </c>
      <c r="I6" s="40" t="s">
        <v>618</v>
      </c>
      <c r="J6" s="40" t="s">
        <v>619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1174</v>
      </c>
      <c r="B7" s="31" t="str">
        <f t="shared" ref="B7:C7" si="0">IF($A$8="","",IF($A$9="",B8,B8&amp;"・"&amp;B9))</f>
        <v>横浜市立富岡中学校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0052</v>
      </c>
      <c r="H7" s="31">
        <f t="shared" si="1"/>
        <v>0</v>
      </c>
      <c r="I7" s="31" t="str">
        <f t="shared" si="1"/>
        <v>横浜市金沢区富岡西五丁目４６番１号</v>
      </c>
      <c r="J7" s="31">
        <f t="shared" si="1"/>
        <v>0</v>
      </c>
      <c r="K7" s="31" t="str">
        <f t="shared" si="1"/>
        <v>045</v>
      </c>
      <c r="L7" s="31" t="str">
        <f t="shared" si="1"/>
        <v>773</v>
      </c>
      <c r="M7" s="31" t="str">
        <f t="shared" si="1"/>
        <v>1218</v>
      </c>
      <c r="N7" s="31" t="str">
        <f t="shared" si="1"/>
        <v>045</v>
      </c>
      <c r="O7" s="31" t="str">
        <f t="shared" si="1"/>
        <v>773</v>
      </c>
      <c r="P7" s="31" t="str">
        <f t="shared" si="1"/>
        <v>9429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1174</v>
      </c>
      <c r="B8" s="32" t="str">
        <f>IF(入力!$F$3="","",入力!$F$3)</f>
        <v>横浜市立富岡中学校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0052</v>
      </c>
      <c r="H8" s="32"/>
      <c r="I8" s="32" t="str">
        <f>IF(入力!$L$5="","",入力!$L$5)</f>
        <v>横浜市金沢区富岡西五丁目４６番１号</v>
      </c>
      <c r="J8" s="32"/>
      <c r="K8" s="42" t="str">
        <f>IF(入力!$AB$4="","",入力!$AB$4)</f>
        <v>045</v>
      </c>
      <c r="L8" s="42" t="str">
        <f>IF(入力!$AG$4="","",入力!$AG$4)</f>
        <v>773</v>
      </c>
      <c r="M8" s="42" t="str">
        <f>IF(入力!$AL$4="","",入力!$AL$4)</f>
        <v>1218</v>
      </c>
      <c r="N8" s="42" t="str">
        <f>IF(入力!$AB$6="","",入力!$AB$6)</f>
        <v>045</v>
      </c>
      <c r="O8" s="42" t="str">
        <f>IF(入力!$AG$6="","",入力!$AG$6)</f>
        <v>773</v>
      </c>
      <c r="P8" s="42" t="str">
        <f>IF(入力!$AL$6="","",入力!$AL$6)</f>
        <v>9429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615</v>
      </c>
      <c r="S15" s="40" t="s">
        <v>616</v>
      </c>
      <c r="T15" s="40" t="s">
        <v>646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齋藤</v>
      </c>
      <c r="D16" s="32" t="str">
        <f>IF(入力!$K$13="","",入力!$K$13)</f>
        <v>和貴</v>
      </c>
      <c r="E16" s="32" t="str">
        <f>IF(入力!$F$12="","",入力!$F$12)</f>
        <v>さいとう</v>
      </c>
      <c r="F16" s="32" t="str">
        <f>IF(入力!$K$12="","",入力!$K$12)</f>
        <v>かずたか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尾髙</v>
      </c>
      <c r="D17" s="32" t="str">
        <f>IF(入力!$AE$13="","",入力!$AE$13)</f>
        <v>真次</v>
      </c>
      <c r="E17" s="32" t="str">
        <f>IF(入力!$Z$12="","",入力!$Z$12)</f>
        <v>おだか</v>
      </c>
      <c r="F17" s="32" t="str">
        <f>IF(入力!$AE$12="","",入力!$AE$12)</f>
        <v>しんじ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清水</v>
      </c>
      <c r="D20" s="32" t="str">
        <f>IF(入力!$K$16="","",入力!$K$16)</f>
        <v>恵美子</v>
      </c>
      <c r="E20" s="32" t="str">
        <f>IF(入力!$F$15="","",入力!$F$15)</f>
        <v>しみず</v>
      </c>
      <c r="F20" s="32" t="str">
        <f>IF(入力!$K$15="","",入力!$K$15)</f>
        <v>えみこ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髙橋</v>
      </c>
      <c r="D24" s="32" t="str">
        <f>IF(入力!$AE$16="","",入力!$AE$16)</f>
        <v>哲太</v>
      </c>
      <c r="E24" s="32" t="str">
        <f>IF(入力!$Z$15="","",入力!$Z$15)</f>
        <v>たかはし</v>
      </c>
      <c r="F24" s="32" t="str">
        <f>IF(入力!$AE$15="","",入力!$AE$15)</f>
        <v>てった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635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髙橋</v>
      </c>
      <c r="D53" s="32" t="str">
        <f>IF(OR(L53&lt;&gt;"○",入力!K23=""),"",入力!K23)</f>
        <v>哲太</v>
      </c>
      <c r="E53" s="32" t="str">
        <f>IF(OR(L53&lt;&gt;"○",入力!F22=""),"",入力!F22)</f>
        <v>たかはし</v>
      </c>
      <c r="F53" s="32" t="str">
        <f>IF(OR(L53&lt;&gt;"○",入力!K22=""),"",入力!K22)</f>
        <v>てった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金岡</v>
      </c>
      <c r="D54" s="32" t="str">
        <f>IF(OR(L54&lt;&gt;"○",入力!K25=""),"",入力!K25)</f>
        <v>直輝</v>
      </c>
      <c r="E54" s="32" t="str">
        <f>IF(OR(L54&lt;&gt;"○",入力!F24=""),"",入力!F24)</f>
        <v>かねおか</v>
      </c>
      <c r="F54" s="32" t="str">
        <f>IF(OR(L54&lt;&gt;"○",入力!K24=""),"",入力!K24)</f>
        <v>なおき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庄司</v>
      </c>
      <c r="D55" s="32" t="str">
        <f>IF(OR(L55&lt;&gt;"○",入力!K27=""),"",入力!K27)</f>
        <v>幸平</v>
      </c>
      <c r="E55" s="32" t="str">
        <f>IF(OR(L55&lt;&gt;"○",入力!F26=""),"",入力!F26)</f>
        <v>しょうじ</v>
      </c>
      <c r="F55" s="32" t="str">
        <f>IF(OR(L55&lt;&gt;"○",入力!K26=""),"",入力!K26)</f>
        <v>こうへい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安達</v>
      </c>
      <c r="D56" s="32" t="str">
        <f>IF(OR(L56&lt;&gt;"○",入力!K29=""),"",入力!K29)</f>
        <v>大起</v>
      </c>
      <c r="E56" s="32" t="str">
        <f>IF(OR(L56&lt;&gt;"○",入力!F28=""),"",入力!F28)</f>
        <v>あだち</v>
      </c>
      <c r="F56" s="32" t="str">
        <f>IF(OR(L56&lt;&gt;"○",入力!K28=""),"",入力!K28)</f>
        <v>だいき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野本</v>
      </c>
      <c r="D57" s="32" t="str">
        <f>IF(OR(L57&lt;&gt;"○",入力!K31=""),"",入力!K31)</f>
        <v>琉惺</v>
      </c>
      <c r="E57" s="32" t="str">
        <f>IF(OR(L57&lt;&gt;"○",入力!F30=""),"",入力!F30)</f>
        <v>のもと</v>
      </c>
      <c r="F57" s="32" t="str">
        <f>IF(OR(L57&lt;&gt;"○",入力!K30=""),"",入力!K30)</f>
        <v>りゅうせい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森</v>
      </c>
      <c r="D58" s="32" t="str">
        <f>IF(OR(L58&lt;&gt;"○",入力!K33=""),"",入力!K33)</f>
        <v>望</v>
      </c>
      <c r="E58" s="32" t="str">
        <f>IF(OR(L58&lt;&gt;"○",入力!F32=""),"",入力!F32)</f>
        <v>もり</v>
      </c>
      <c r="F58" s="32" t="str">
        <f>IF(OR(L58&lt;&gt;"○",入力!K32=""),"",入力!K32)</f>
        <v>のぞむ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猪瀬</v>
      </c>
      <c r="D59" s="32" t="str">
        <f>IF(OR(L59&lt;&gt;"○",入力!AE23=""),"",入力!AE23)</f>
        <v>惇</v>
      </c>
      <c r="E59" s="32" t="str">
        <f>IF(OR(L59&lt;&gt;"○",入力!Z22=""),"",入力!Z22)</f>
        <v>いのせ</v>
      </c>
      <c r="F59" s="32" t="str">
        <f>IF(OR(L59&lt;&gt;"○",入力!AE22=""),"",入力!AE22)</f>
        <v>じゅん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高橋</v>
      </c>
      <c r="D60" s="32" t="str">
        <f>IF(OR(L60&lt;&gt;"○",入力!AE25=""),"",入力!AE25)</f>
        <v>大和</v>
      </c>
      <c r="E60" s="32" t="str">
        <f>IF(OR(L60&lt;&gt;"○",入力!Z24=""),"",入力!Z24)</f>
        <v>たかはし</v>
      </c>
      <c r="F60" s="32" t="str">
        <f>IF(OR(L60&lt;&gt;"○",入力!AE24=""),"",入力!AE24)</f>
        <v>やまと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今村</v>
      </c>
      <c r="D61" s="32" t="str">
        <f>IF(OR(L61&lt;&gt;"○",入力!AE27=""),"",入力!AE27)</f>
        <v>祥也</v>
      </c>
      <c r="E61" s="32" t="str">
        <f>IF(OR(L61&lt;&gt;"○",入力!Z26=""),"",入力!Z26)</f>
        <v>いまむら</v>
      </c>
      <c r="F61" s="32" t="str">
        <f>IF(OR(L61&lt;&gt;"○",入力!AE26=""),"",入力!AE26)</f>
        <v>よしや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河合</v>
      </c>
      <c r="D62" s="32" t="str">
        <f>IF(OR(L62&lt;&gt;"○",入力!AE29=""),"",入力!AE29)</f>
        <v>建瑠</v>
      </c>
      <c r="E62" s="32" t="str">
        <f>IF(OR(L62&lt;&gt;"○",入力!Z28=""),"",入力!Z28)</f>
        <v>かわい</v>
      </c>
      <c r="F62" s="32" t="str">
        <f>IF(OR(L62&lt;&gt;"○",入力!AE28=""),"",入力!AE28)</f>
        <v>たける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前田</v>
      </c>
      <c r="D63" s="32" t="str">
        <f>IF(OR(L63&lt;&gt;"○",入力!AE31=""),"",入力!AE31)</f>
        <v>優太</v>
      </c>
      <c r="E63" s="32" t="str">
        <f>IF(OR(L63&lt;&gt;"○",入力!Z30=""),"",入力!Z30)</f>
        <v>まえだ</v>
      </c>
      <c r="F63" s="32" t="str">
        <f>IF(OR(L63&lt;&gt;"○",入力!AE30=""),"",入力!AE30)</f>
        <v>ゆうた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村上</v>
      </c>
      <c r="D64" s="32" t="str">
        <f>IF(OR(L64&lt;&gt;"○",入力!AE33=""),"",入力!AE33)</f>
        <v>颯次郎</v>
      </c>
      <c r="E64" s="32" t="str">
        <f>IF(OR(L64&lt;&gt;"○",入力!Z32=""),"",入力!Z32)</f>
        <v>むらかみ</v>
      </c>
      <c r="F64" s="32" t="str">
        <f>IF(OR(L64&lt;&gt;"○",入力!AE32=""),"",入力!AE32)</f>
        <v>そうじろう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河部 誠一</dc:creator>
  <cp:keywords/>
  <dc:description/>
  <cp:lastModifiedBy>Windows ユーザー</cp:lastModifiedBy>
  <cp:revision/>
  <dcterms:created xsi:type="dcterms:W3CDTF">2006-11-03T01:52:14Z</dcterms:created>
  <dcterms:modified xsi:type="dcterms:W3CDTF">2022-04-29T06:48:56Z</dcterms:modified>
  <cp:category/>
  <cp:contentStatus/>
</cp:coreProperties>
</file>