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-15" windowWidth="10920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0" i="14" l="1"/>
  <c r="F60" i="14"/>
  <c r="E60" i="14"/>
  <c r="D60" i="14"/>
  <c r="J60" i="14"/>
  <c r="C60" i="14"/>
  <c r="D62" i="14"/>
  <c r="J62" i="14"/>
  <c r="C62" i="14"/>
  <c r="I62" i="14"/>
  <c r="F62" i="14"/>
  <c r="E62" i="14"/>
  <c r="I64" i="14"/>
  <c r="F64" i="14"/>
  <c r="E64" i="14"/>
  <c r="D64" i="14"/>
  <c r="J64" i="14"/>
  <c r="C64" i="14"/>
  <c r="F59" i="14"/>
  <c r="E59" i="14"/>
  <c r="D59" i="14"/>
  <c r="J59" i="14"/>
  <c r="C59" i="14"/>
  <c r="I59" i="14"/>
  <c r="F63" i="14"/>
  <c r="E63" i="14"/>
  <c r="D63" i="14"/>
  <c r="J63" i="14"/>
  <c r="C63" i="14"/>
  <c r="I63" i="14"/>
  <c r="J61" i="14"/>
  <c r="C61" i="14"/>
  <c r="I61" i="14"/>
  <c r="F61" i="14"/>
  <c r="E61" i="14"/>
  <c r="D61" i="14"/>
  <c r="I53" i="14"/>
  <c r="J53" i="14"/>
  <c r="F53" i="14"/>
  <c r="J54" i="14"/>
  <c r="I54" i="14"/>
  <c r="F54" i="14"/>
  <c r="C54" i="14"/>
  <c r="E54" i="14"/>
  <c r="D54" i="14"/>
  <c r="J58" i="14"/>
  <c r="E58" i="14"/>
  <c r="I58" i="14"/>
  <c r="F58" i="14"/>
  <c r="C58" i="14"/>
  <c r="D58" i="14"/>
  <c r="I55" i="14"/>
  <c r="J55" i="14"/>
  <c r="F55" i="14"/>
  <c r="F56" i="14"/>
  <c r="J56" i="14"/>
  <c r="I56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<sst xmlns="http://schemas.openxmlformats.org/spreadsheetml/2006/main" count="1449" uniqueCount="748">
  <si>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</si>
  <si>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</si>
  <si>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</si>
  <si>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</si>
  <si>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</si>
  <si>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</si>
  <si>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</si>
  <si>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</si>
  <si>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</si>
  <si>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</si>
  <si>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</si>
  <si>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</si>
  <si>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</si>
  <si>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</si>
  <si>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</si>
  <si>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</si>
  <si>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</si>
  <si>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</si>
  <si>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</si>
  <si>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</si>
  <si>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</si>
  <si>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</si>
  <si>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</si>
  <si>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</si>
  <si>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</si>
  <si>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</si>
  <si>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</si>
  <si>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</si>
  <si>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</si>
  <si>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</si>
  <si>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</si>
  <si>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</si>
  <si>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</si>
  <si>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</si>
  <si>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</si>
  <si>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</si>
  <si>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</si>
  <si>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</si>
  <si>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</si>
  <si>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</si>
  <si>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</si>
  <si>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</si>
  <si>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</si>
  <si>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</si>
  <si>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</si>
  <si>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</si>
  <si>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</si>
  <si>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</si>
  <si>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</si>
  <si>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</si>
  <si>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</si>
  <si>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</si>
  <si>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</si>
  <si>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</si>
  <si>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</si>
  <si>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</si>
  <si>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</si>
  <si>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</si>
  <si>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</si>
  <si>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</si>
  <si>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</si>
  <si>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</si>
  <si>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</si>
  <si>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</si>
  <si>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</si>
  <si>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</si>
  <si>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</si>
  <si>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</si>
  <si>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</si>
  <si>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</si>
  <si>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</si>
  <si>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</si>
  <si>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</si>
  <si>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</si>
  <si>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</si>
  <si>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</si>
  <si>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</si>
  <si>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</si>
  <si>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</si>
  <si>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</si>
  <si>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</si>
  <si>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</si>
  <si>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</si>
  <si>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</si>
  <si>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</si>
  <si>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</si>
  <si>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</si>
  <si>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</si>
  <si>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</si>
  <si>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</si>
  <si>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</si>
  <si>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</si>
  <si>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</si>
  <si>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</si>
  <si>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</si>
  <si>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</si>
  <si>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</si>
  <si>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</si>
  <si>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</si>
  <si>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</si>
  <si>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</si>
  <si>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</si>
  <si>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</si>
  <si>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</si>
  <si>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</si>
  <si>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</si>
  <si>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</si>
  <si>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</si>
  <si>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</si>
  <si>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</si>
  <si>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</si>
  <si>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</si>
  <si>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</si>
  <si>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</si>
  <si>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</si>
  <si>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</si>
  <si>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</si>
  <si>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</si>
  <si>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</si>
  <si>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</si>
  <si>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</si>
  <si>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</si>
  <si>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</si>
  <si>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</si>
  <si>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</si>
  <si>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</si>
  <si>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</si>
  <si>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</si>
  <si>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</si>
  <si>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</si>
  <si>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</si>
  <si>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</si>
  <si>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</si>
  <si>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</si>
  <si>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</si>
  <si>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</si>
  <si>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</si>
  <si>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</si>
  <si>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</si>
  <si>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</si>
  <si>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</si>
  <si>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</si>
  <si>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</si>
  <si>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</si>
  <si>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</si>
  <si>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</si>
  <si>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</si>
  <si>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</si>
  <si>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</si>
  <si>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</si>
  <si>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</si>
  <si>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</si>
  <si>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</si>
  <si>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</si>
  <si>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</si>
  <si>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</si>
  <si>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</si>
  <si>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</si>
  <si>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</si>
  <si>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</si>
  <si>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</si>
  <si>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</si>
  <si>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</si>
  <si>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</si>
  <si>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</si>
  <si>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</si>
  <si>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</si>
  <si>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</si>
  <si>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</si>
  <si>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</si>
  <si>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</si>
  <si>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</si>
  <si>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</si>
  <si>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</si>
  <si>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</si>
  <si>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</si>
  <si>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</si>
  <si>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</si>
  <si>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</si>
  <si>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</si>
  <si>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</si>
  <si>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</si>
  <si>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</si>
  <si>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</si>
  <si>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</si>
  <si>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</si>
  <si>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</si>
  <si>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</si>
  <si>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</si>
  <si>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</si>
  <si>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</si>
  <si>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</si>
  <si>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</si>
  <si>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</si>
  <si>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</si>
  <si>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</si>
  <si>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</si>
  <si>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</si>
  <si>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</si>
  <si>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</si>
  <si>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</si>
  <si>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</si>
  <si>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</si>
  <si>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</si>
  <si>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</si>
  <si>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</si>
  <si>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</si>
  <si>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</si>
  <si>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</si>
  <si>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</si>
  <si>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</si>
  <si>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</si>
  <si>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</si>
  <si>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</si>
  <si>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</si>
  <si>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</si>
  <si>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</si>
  <si>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</si>
  <si>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</si>
  <si>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</si>
  <si>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</si>
  <si>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</si>
  <si>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</si>
  <si>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</si>
  <si>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</si>
  <si>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</si>
  <si>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</si>
  <si>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</si>
  <si>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</si>
  <si>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</si>
  <si>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</si>
  <si>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</si>
  <si>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</si>
  <si>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</si>
  <si>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</si>
  <si>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</si>
  <si>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</si>
  <si>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</si>
  <si>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</si>
  <si>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</si>
  <si>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</si>
  <si>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</si>
  <si>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</si>
  <si>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</si>
  <si>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</si>
  <si>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</si>
  <si>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</si>
  <si>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</si>
  <si>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</si>
  <si>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</si>
  <si>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</si>
  <si>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</si>
  <si>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</si>
  <si>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</si>
  <si>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</si>
  <si>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</si>
  <si>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</si>
  <si>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</si>
  <si>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</si>
  <si>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</si>
  <si>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</si>
  <si>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</si>
  <si>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</si>
  <si>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</si>
  <si>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</si>
  <si>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</si>
  <si>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</si>
  <si>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</si>
  <si>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</si>
  <si>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</si>
  <si>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</si>
  <si>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</si>
  <si>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</si>
  <si>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</si>
  <si>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</si>
  <si>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</si>
  <si>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</si>
  <si>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</si>
  <si>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</si>
  <si>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</si>
  <si>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</si>
  <si>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</si>
  <si>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</si>
  <si>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</si>
  <si>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</si>
  <si>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</si>
  <si>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</si>
  <si>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</si>
  <si>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</si>
  <si>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</si>
  <si>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</si>
  <si>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</si>
  <si>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</si>
  <si>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</si>
  <si>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</si>
  <si>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</si>
  <si>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</si>
  <si>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</si>
  <si>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</si>
  <si>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</si>
  <si>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</si>
  <si>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</si>
  <si>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</si>
  <si>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</si>
  <si>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</si>
  <si>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</si>
  <si>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</si>
  <si>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</si>
  <si>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</si>
  <si>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</si>
  <si>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</si>
  <si>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</si>
  <si>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</si>
  <si>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</si>
  <si>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</si>
  <si>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</si>
  <si>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</si>
  <si>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</si>
  <si>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</si>
  <si>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</si>
  <si>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</si>
  <si>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</si>
  <si>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</si>
  <si>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</si>
  <si>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</si>
  <si>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</si>
  <si>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</si>
  <si>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</si>
  <si>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</si>
  <si>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</si>
  <si>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</si>
  <si>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</si>
  <si>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</si>
  <si>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</si>
  <si>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</si>
  <si>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</si>
  <si>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</si>
  <si>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</si>
  <si>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</si>
  <si>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</si>
  <si>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</si>
  <si>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</si>
  <si>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</si>
  <si>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</si>
  <si>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</si>
  <si>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</si>
  <si>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</si>
  <si>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</si>
  <si>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</si>
  <si>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</si>
  <si>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</si>
  <si>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</si>
  <si>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</si>
  <si>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</si>
  <si>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</si>
  <si>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</si>
  <si>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</si>
  <si>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</si>
  <si>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</si>
  <si>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</si>
  <si>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</si>
  <si>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</si>
  <si>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</si>
  <si>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</si>
  <si>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</si>
  <si>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</si>
  <si>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</si>
  <si>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</si>
  <si>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</si>
  <si>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</si>
  <si>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</si>
  <si>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</si>
  <si>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</si>
  <si>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</si>
  <si>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</si>
  <si>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</si>
  <si>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</si>
  <si>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</si>
  <si>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</si>
  <si>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</si>
  <si>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</si>
  <si>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</si>
  <si>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</si>
  <si>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</si>
  <si>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</si>
  <si>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</si>
  <si>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</si>
  <si>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</si>
  <si>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</si>
  <si>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</si>
  <si>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</si>
  <si>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</si>
  <si>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</si>
  <si>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</si>
  <si>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</si>
  <si>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</si>
  <si>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</si>
  <si>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</si>
  <si>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</si>
  <si>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</si>
  <si>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</si>
  <si>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</si>
  <si>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</si>
  <si>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</si>
  <si>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</si>
  <si>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</si>
  <si>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</si>
  <si>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</si>
  <si>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</si>
  <si>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</si>
  <si>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</si>
  <si>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</si>
  <si>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</si>
  <si>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</si>
  <si>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</si>
  <si>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</si>
  <si>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</si>
  <si>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</si>
  <si>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</si>
  <si>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</si>
  <si>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</si>
  <si>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</si>
  <si>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</si>
  <si>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</si>
  <si>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</si>
  <si>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</si>
  <si>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</si>
  <si>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</si>
  <si>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</si>
  <si>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</si>
  <si>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</si>
  <si>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</si>
  <si>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</si>
  <si>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</si>
  <si>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</si>
  <si>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</si>
  <si>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</si>
  <si>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</si>
  <si>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</si>
  <si>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</si>
  <si>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</si>
  <si>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</si>
  <si>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</si>
  <si>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</si>
  <si>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</si>
  <si>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</si>
  <si>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</si>
  <si>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</si>
  <si>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</si>
  <si>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</si>
  <si>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</si>
  <si>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</si>
  <si>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</si>
  <si>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</si>
  <si>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</si>
  <si>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</si>
  <si>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</si>
  <si>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</si>
  <si>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</si>
  <si>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</si>
  <si>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</si>
  <si>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</si>
  <si>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</si>
  <si>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</si>
  <si>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</si>
  <si>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</si>
  <si>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</si>
  <si>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</si>
  <si>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</si>
  <si>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</si>
  <si>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</si>
  <si>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</si>
  <si>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</si>
  <si>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</si>
  <si>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</si>
  <si>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</si>
  <si>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</si>
  <si>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</si>
  <si>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</si>
  <si>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</si>
  <si>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</si>
  <si>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</si>
  <si>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</si>
  <si>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</si>
  <si>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</si>
  <si>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</si>
  <si>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</si>
  <si>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</si>
  <si>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</si>
  <si>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</si>
  <si>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</si>
  <si>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</si>
  <si>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</si>
  <si>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</si>
  <si>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</si>
  <si>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</si>
  <si>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</si>
  <si>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</si>
  <si>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</si>
  <si>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</si>
  <si>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</si>
  <si>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</si>
  <si>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</si>
  <si>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</si>
  <si>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</si>
  <si>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</si>
  <si>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</si>
  <si>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</si>
  <si>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</si>
  <si>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</si>
  <si>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</si>
  <si>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</si>
  <si>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</si>
  <si>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</si>
  <si>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</si>
  <si>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</si>
  <si>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</si>
  <si>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</si>
  <si>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</si>
  <si>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</si>
  <si>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</si>
  <si>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</si>
  <si>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</si>
  <si>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</si>
  <si>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</si>
  <si>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</si>
  <si>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</si>
  <si>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</si>
  <si>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</si>
  <si>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</si>
  <si>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</si>
  <si>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</si>
  <si>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</si>
  <si>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</si>
  <si>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</si>
  <si>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</si>
  <si>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</si>
  <si>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</si>
  <si>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</si>
  <si>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</si>
  <si>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</si>
  <si>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</si>
  <si>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</si>
  <si>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</si>
  <si>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</si>
  <si>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</si>
  <si>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</si>
  <si>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</si>
  <si>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</si>
  <si>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</si>
  <si>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</si>
  <si>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</si>
  <si>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</si>
  <si>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</si>
  <si>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</si>
  <si>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</si>
  <si>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</si>
  <si>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</si>
  <si>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</si>
  <si>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</si>
  <si>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</si>
  <si>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</si>
  <si>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</si>
  <si>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</si>
  <si>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</si>
  <si>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</si>
  <si>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</si>
  <si>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</si>
  <si>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</si>
  <si>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</si>
  <si>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</si>
  <si>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</si>
  <si>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</si>
  <si>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</si>
  <si>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</si>
  <si>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</si>
  <si>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</si>
  <si>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</si>
  <si>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</si>
  <si>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</si>
  <si>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</si>
  <si>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</si>
  <si>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</si>
  <si>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</si>
  <si>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</si>
  <si>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</si>
  <si>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</si>
  <si>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</si>
  <si>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</si>
  <si>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</si>
  <si>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</si>
  <si>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</si>
  <si>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</si>
  <si>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</si>
  <si>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</si>
  <si>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</si>
  <si>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</si>
  <si>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</si>
  <si>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</si>
  <si>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</si>
  <si>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</si>
  <si>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</si>
  <si>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</si>
  <si>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</si>
  <si>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</si>
  <si>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</si>
  <si>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</si>
  <si>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</si>
  <si>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</si>
  <si>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</si>
  <si>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</si>
  <si>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</si>
  <si>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</si>
  <si>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</si>
  <si>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</si>
  <si>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</si>
  <si>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</si>
  <si>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</si>
  <si>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</si>
  <si>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</si>
  <si>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</si>
  <si>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</si>
  <si>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</si>
  <si>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</si>
  <si>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</si>
  <si>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</si>
  <si>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</si>
  <si>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</si>
  <si>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</si>
  <si>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</si>
  <si>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</si>
  <si>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</si>
  <si>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</si>
  <si>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</si>
  <si>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</si>
  <si>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</si>
  <si>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</si>
  <si>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</si>
  <si>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</si>
  <si>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</si>
  <si>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</si>
  <si>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</si>
  <si>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</si>
  <si>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</si>
  <si>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</si>
  <si>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</si>
  <si>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</si>
  <si>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</si>
  <si>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</si>
  <si>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</si>
  <si>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</si>
  <si>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</si>
  <si>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</si>
  <si>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</si>
  <si>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</si>
  <si>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</si>
  <si>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</si>
  <si>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</si>
  <si>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</si>
  <si>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</si>
  <si>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</si>
  <si>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</si>
  <si>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</si>
  <si>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</si>
  <si>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</si>
  <si>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</si>
  <si>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</si>
  <si>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</si>
  <si>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</si>
  <si>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</si>
  <si>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</si>
  <si>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</si>
  <si>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</si>
  <si>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</si>
  <si>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</si>
  <si>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</si>
  <si>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</si>
  <si>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</si>
  <si>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</si>
  <si>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</si>
  <si>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</si>
  <si>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</si>
  <si>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762</t>
    <phoneticPr fontId="2"/>
  </si>
  <si>
    <t>0169</t>
    <phoneticPr fontId="2"/>
  </si>
  <si>
    <t>042</t>
    <phoneticPr fontId="2"/>
  </si>
  <si>
    <t>762</t>
    <phoneticPr fontId="2"/>
  </si>
  <si>
    <t>8549</t>
    <phoneticPr fontId="2"/>
  </si>
  <si>
    <t>252</t>
    <phoneticPr fontId="2"/>
  </si>
  <si>
    <t>0224</t>
    <phoneticPr fontId="2"/>
  </si>
  <si>
    <t>相模原市中央区田名５２５０－１</t>
    <rPh sb="0" eb="4">
      <t>サガミハラシ</t>
    </rPh>
    <rPh sb="4" eb="7">
      <t>チュウオウク</t>
    </rPh>
    <rPh sb="7" eb="9">
      <t>タナ</t>
    </rPh>
    <phoneticPr fontId="2"/>
  </si>
  <si>
    <t>おおさわ</t>
    <phoneticPr fontId="2"/>
  </si>
  <si>
    <t>たかみつ</t>
    <phoneticPr fontId="2"/>
  </si>
  <si>
    <t>大澤</t>
    <rPh sb="0" eb="2">
      <t>オオサワ</t>
    </rPh>
    <phoneticPr fontId="2"/>
  </si>
  <si>
    <t>孝充</t>
    <rPh sb="0" eb="2">
      <t>タカミツ</t>
    </rPh>
    <phoneticPr fontId="2"/>
  </si>
  <si>
    <t>まきの</t>
    <phoneticPr fontId="2"/>
  </si>
  <si>
    <t>ちえこ</t>
    <phoneticPr fontId="2"/>
  </si>
  <si>
    <t>牧野</t>
    <rPh sb="0" eb="2">
      <t>マキノ</t>
    </rPh>
    <phoneticPr fontId="2"/>
  </si>
  <si>
    <t>千恵子</t>
    <rPh sb="0" eb="3">
      <t>チエコ</t>
    </rPh>
    <phoneticPr fontId="2"/>
  </si>
  <si>
    <t>片岡</t>
    <rPh sb="0" eb="2">
      <t>カタオカ</t>
    </rPh>
    <phoneticPr fontId="2"/>
  </si>
  <si>
    <t>実菜恵</t>
    <rPh sb="0" eb="1">
      <t>ミノル</t>
    </rPh>
    <rPh sb="1" eb="2">
      <t>ナ</t>
    </rPh>
    <rPh sb="2" eb="3">
      <t>メグミ</t>
    </rPh>
    <phoneticPr fontId="2"/>
  </si>
  <si>
    <t>かたおか</t>
    <phoneticPr fontId="2"/>
  </si>
  <si>
    <t>みなえ</t>
    <phoneticPr fontId="2"/>
  </si>
  <si>
    <t>かたおか</t>
    <phoneticPr fontId="2"/>
  </si>
  <si>
    <t>みなえ</t>
    <phoneticPr fontId="2"/>
  </si>
  <si>
    <t>きょう</t>
    <phoneticPr fontId="2"/>
  </si>
  <si>
    <t>わかな</t>
    <phoneticPr fontId="2"/>
  </si>
  <si>
    <t>京</t>
    <rPh sb="0" eb="1">
      <t>キョウ</t>
    </rPh>
    <phoneticPr fontId="2"/>
  </si>
  <si>
    <t>わかな</t>
    <phoneticPr fontId="2"/>
  </si>
  <si>
    <t>蜂谷</t>
    <rPh sb="0" eb="2">
      <t>ハチヤ</t>
    </rPh>
    <phoneticPr fontId="2"/>
  </si>
  <si>
    <t>珠那</t>
    <rPh sb="0" eb="1">
      <t>ジュ</t>
    </rPh>
    <rPh sb="1" eb="2">
      <t>ナ</t>
    </rPh>
    <phoneticPr fontId="2"/>
  </si>
  <si>
    <t>久島</t>
    <rPh sb="0" eb="2">
      <t>クシマ</t>
    </rPh>
    <phoneticPr fontId="2"/>
  </si>
  <si>
    <t>優月</t>
    <rPh sb="0" eb="2">
      <t>ユヅキ</t>
    </rPh>
    <phoneticPr fontId="2"/>
  </si>
  <si>
    <t>村上</t>
    <rPh sb="0" eb="2">
      <t>ムラカミ</t>
    </rPh>
    <phoneticPr fontId="2"/>
  </si>
  <si>
    <t>奈々美</t>
    <rPh sb="0" eb="3">
      <t>ナナミ</t>
    </rPh>
    <phoneticPr fontId="2"/>
  </si>
  <si>
    <t>橋本</t>
    <rPh sb="0" eb="2">
      <t>ハシモト</t>
    </rPh>
    <phoneticPr fontId="2"/>
  </si>
  <si>
    <t>凛</t>
    <rPh sb="0" eb="1">
      <t>リン</t>
    </rPh>
    <phoneticPr fontId="2"/>
  </si>
  <si>
    <t>○</t>
    <phoneticPr fontId="2"/>
  </si>
  <si>
    <t>桃園</t>
    <rPh sb="0" eb="2">
      <t>モモゾノ</t>
    </rPh>
    <phoneticPr fontId="2"/>
  </si>
  <si>
    <t>愛華</t>
    <rPh sb="0" eb="2">
      <t>アイカ</t>
    </rPh>
    <phoneticPr fontId="2"/>
  </si>
  <si>
    <t>ハレファ</t>
    <phoneticPr fontId="2"/>
  </si>
  <si>
    <t>恵利花</t>
    <rPh sb="0" eb="2">
      <t>エリ</t>
    </rPh>
    <rPh sb="2" eb="3">
      <t>カ</t>
    </rPh>
    <phoneticPr fontId="2"/>
  </si>
  <si>
    <t>葉山</t>
    <rPh sb="0" eb="2">
      <t>ハヤマ</t>
    </rPh>
    <phoneticPr fontId="2"/>
  </si>
  <si>
    <t>玲子</t>
    <rPh sb="0" eb="2">
      <t>レイコ</t>
    </rPh>
    <phoneticPr fontId="2"/>
  </si>
  <si>
    <t>田中</t>
    <rPh sb="0" eb="2">
      <t>タナカ</t>
    </rPh>
    <phoneticPr fontId="2"/>
  </si>
  <si>
    <t>優名</t>
    <rPh sb="0" eb="2">
      <t>ユナ</t>
    </rPh>
    <phoneticPr fontId="2"/>
  </si>
  <si>
    <t>木暮</t>
    <rPh sb="0" eb="2">
      <t>コグレ</t>
    </rPh>
    <phoneticPr fontId="2"/>
  </si>
  <si>
    <t>織</t>
    <rPh sb="0" eb="1">
      <t>シキ</t>
    </rPh>
    <phoneticPr fontId="2"/>
  </si>
  <si>
    <t>松澤</t>
    <rPh sb="0" eb="2">
      <t>マツザワ</t>
    </rPh>
    <phoneticPr fontId="2"/>
  </si>
  <si>
    <t>小春</t>
    <rPh sb="0" eb="2">
      <t>コハル</t>
    </rPh>
    <phoneticPr fontId="2"/>
  </si>
  <si>
    <t>はちや</t>
    <phoneticPr fontId="2"/>
  </si>
  <si>
    <t>じゅな</t>
    <phoneticPr fontId="2"/>
  </si>
  <si>
    <t>くしま</t>
    <phoneticPr fontId="2"/>
  </si>
  <si>
    <t>ゆづき</t>
    <phoneticPr fontId="2"/>
  </si>
  <si>
    <t>ななみ</t>
    <phoneticPr fontId="2"/>
  </si>
  <si>
    <t>むらかみ</t>
    <phoneticPr fontId="2"/>
  </si>
  <si>
    <t>ももぞの</t>
    <phoneticPr fontId="2"/>
  </si>
  <si>
    <t>あいか</t>
    <phoneticPr fontId="2"/>
  </si>
  <si>
    <t>えりか</t>
    <phoneticPr fontId="2"/>
  </si>
  <si>
    <t>はやま</t>
    <phoneticPr fontId="2"/>
  </si>
  <si>
    <t>れいこ</t>
    <phoneticPr fontId="2"/>
  </si>
  <si>
    <t>ゆな</t>
    <phoneticPr fontId="2"/>
  </si>
  <si>
    <t>たなか</t>
    <phoneticPr fontId="2"/>
  </si>
  <si>
    <t>こぐれ</t>
    <phoneticPr fontId="2"/>
  </si>
  <si>
    <t>しき</t>
    <phoneticPr fontId="2"/>
  </si>
  <si>
    <t>こはる</t>
    <phoneticPr fontId="2"/>
  </si>
  <si>
    <t>まつざわ</t>
    <phoneticPr fontId="2"/>
  </si>
  <si>
    <t>りん</t>
    <phoneticPr fontId="2"/>
  </si>
  <si>
    <t>はしもと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</si>
</sst>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W23" sqref="AW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3121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相模原市立田名中学校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687</v>
      </c>
      <c r="G6" s="200"/>
      <c r="H6" s="37" t="s">
        <v>586</v>
      </c>
      <c r="I6" s="201" t="s">
        <v>688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686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692</v>
      </c>
      <c r="G13" s="167"/>
      <c r="H13" s="167"/>
      <c r="I13" s="167"/>
      <c r="J13" s="167"/>
      <c r="K13" s="167"/>
      <c r="L13" s="167" t="s">
        <v>693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696</v>
      </c>
      <c r="W13" s="173"/>
      <c r="X13" s="173"/>
      <c r="Y13" s="173"/>
      <c r="Z13" s="173"/>
      <c r="AA13" s="173"/>
      <c r="AB13" s="174" t="s">
        <v>697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6"/>
      <c r="AH14" s="261" t="s">
        <v>678</v>
      </c>
      <c r="AI14" s="262"/>
      <c r="AJ14" s="262"/>
      <c r="AK14" s="262"/>
      <c r="AL14" s="262"/>
      <c r="AM14" s="262"/>
      <c r="AN14" s="262"/>
      <c r="AO14" s="26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9"/>
      <c r="AH15" s="264">
        <v>0</v>
      </c>
      <c r="AI15" s="265"/>
      <c r="AJ15" s="265"/>
      <c r="AK15" s="265"/>
      <c r="AL15" s="265"/>
      <c r="AM15" s="265"/>
      <c r="AN15" s="265"/>
      <c r="AO15" s="26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702</v>
      </c>
      <c r="G20" s="120"/>
      <c r="H20" s="120"/>
      <c r="I20" s="120"/>
      <c r="J20" s="120"/>
      <c r="K20" s="120" t="s">
        <v>703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10"/>
      <c r="V20" s="115">
        <v>7</v>
      </c>
      <c r="W20" s="116"/>
      <c r="X20" s="117">
        <v>7</v>
      </c>
      <c r="Y20" s="117"/>
      <c r="Z20" s="119" t="s">
        <v>735</v>
      </c>
      <c r="AA20" s="120"/>
      <c r="AB20" s="120"/>
      <c r="AC20" s="120"/>
      <c r="AD20" s="120"/>
      <c r="AE20" s="120" t="s">
        <v>736</v>
      </c>
      <c r="AF20" s="120"/>
      <c r="AG20" s="120"/>
      <c r="AH20" s="120"/>
      <c r="AI20" s="121"/>
      <c r="AJ20" s="117">
        <v>2</v>
      </c>
      <c r="AK20" s="117"/>
      <c r="AL20" s="108">
        <v>154</v>
      </c>
      <c r="AM20" s="109"/>
      <c r="AN20" s="108" t="s">
        <v>716</v>
      </c>
      <c r="AO20" s="110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 t="s">
        <v>717</v>
      </c>
      <c r="AA21" s="113"/>
      <c r="AB21" s="113"/>
      <c r="AC21" s="113"/>
      <c r="AD21" s="113"/>
      <c r="AE21" s="113" t="s">
        <v>718</v>
      </c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/>
      <c r="AA22" s="86"/>
      <c r="AB22" s="86"/>
      <c r="AC22" s="86"/>
      <c r="AD22" s="86"/>
      <c r="AE22" s="86" t="s">
        <v>737</v>
      </c>
      <c r="AF22" s="86"/>
      <c r="AG22" s="86"/>
      <c r="AH22" s="86"/>
      <c r="AI22" s="87"/>
      <c r="AJ22" s="76">
        <v>2</v>
      </c>
      <c r="AK22" s="76"/>
      <c r="AL22" s="92">
        <v>152</v>
      </c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719</v>
      </c>
      <c r="AA23" s="104"/>
      <c r="AB23" s="104"/>
      <c r="AC23" s="104"/>
      <c r="AD23" s="104"/>
      <c r="AE23" s="104" t="s">
        <v>720</v>
      </c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>
        <v>3</v>
      </c>
      <c r="E24" s="76"/>
      <c r="F24" s="85" t="s">
        <v>729</v>
      </c>
      <c r="G24" s="86"/>
      <c r="H24" s="86"/>
      <c r="I24" s="86"/>
      <c r="J24" s="86"/>
      <c r="K24" s="86" t="s">
        <v>730</v>
      </c>
      <c r="L24" s="86"/>
      <c r="M24" s="86"/>
      <c r="N24" s="86"/>
      <c r="O24" s="87"/>
      <c r="P24" s="76">
        <v>2</v>
      </c>
      <c r="Q24" s="76"/>
      <c r="R24" s="92">
        <v>165</v>
      </c>
      <c r="S24" s="93"/>
      <c r="T24" s="72" t="s">
        <v>544</v>
      </c>
      <c r="U24" s="73"/>
      <c r="V24" s="98">
        <v>9</v>
      </c>
      <c r="W24" s="99"/>
      <c r="X24" s="76">
        <v>9</v>
      </c>
      <c r="Y24" s="76"/>
      <c r="Z24" s="85" t="s">
        <v>738</v>
      </c>
      <c r="AA24" s="86"/>
      <c r="AB24" s="86"/>
      <c r="AC24" s="86"/>
      <c r="AD24" s="86"/>
      <c r="AE24" s="86" t="s">
        <v>739</v>
      </c>
      <c r="AF24" s="86"/>
      <c r="AG24" s="86"/>
      <c r="AH24" s="86"/>
      <c r="AI24" s="87"/>
      <c r="AJ24" s="76">
        <v>2</v>
      </c>
      <c r="AK24" s="76"/>
      <c r="AL24" s="92">
        <v>150</v>
      </c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 t="s">
        <v>708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 t="s">
        <v>721</v>
      </c>
      <c r="AA25" s="104"/>
      <c r="AB25" s="104"/>
      <c r="AC25" s="104"/>
      <c r="AD25" s="104"/>
      <c r="AE25" s="104" t="s">
        <v>722</v>
      </c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>
        <v>4</v>
      </c>
      <c r="E26" s="76"/>
      <c r="F26" s="85" t="s">
        <v>731</v>
      </c>
      <c r="G26" s="86"/>
      <c r="H26" s="86"/>
      <c r="I26" s="86"/>
      <c r="J26" s="86"/>
      <c r="K26" s="86" t="s">
        <v>732</v>
      </c>
      <c r="L26" s="86"/>
      <c r="M26" s="86"/>
      <c r="N26" s="86"/>
      <c r="O26" s="87"/>
      <c r="P26" s="76">
        <v>2</v>
      </c>
      <c r="Q26" s="76"/>
      <c r="R26" s="92">
        <v>161</v>
      </c>
      <c r="S26" s="93"/>
      <c r="T26" s="72" t="s">
        <v>544</v>
      </c>
      <c r="U26" s="73"/>
      <c r="V26" s="88">
        <v>10</v>
      </c>
      <c r="W26" s="89"/>
      <c r="X26" s="76">
        <v>10</v>
      </c>
      <c r="Y26" s="76"/>
      <c r="Z26" s="85" t="s">
        <v>741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1</v>
      </c>
      <c r="AK26" s="76"/>
      <c r="AL26" s="92">
        <v>148</v>
      </c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 t="s">
        <v>723</v>
      </c>
      <c r="AA27" s="104"/>
      <c r="AB27" s="104"/>
      <c r="AC27" s="104"/>
      <c r="AD27" s="104"/>
      <c r="AE27" s="104" t="s">
        <v>724</v>
      </c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>
        <v>5</v>
      </c>
      <c r="E28" s="76"/>
      <c r="F28" s="85" t="s">
        <v>734</v>
      </c>
      <c r="G28" s="86"/>
      <c r="H28" s="86"/>
      <c r="I28" s="86"/>
      <c r="J28" s="86"/>
      <c r="K28" s="86" t="s">
        <v>733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72" t="s">
        <v>544</v>
      </c>
      <c r="U28" s="73"/>
      <c r="V28" s="81">
        <v>11</v>
      </c>
      <c r="W28" s="82"/>
      <c r="X28" s="76">
        <v>11</v>
      </c>
      <c r="Y28" s="76"/>
      <c r="Z28" s="85" t="s">
        <v>742</v>
      </c>
      <c r="AA28" s="86"/>
      <c r="AB28" s="86"/>
      <c r="AC28" s="86"/>
      <c r="AD28" s="86"/>
      <c r="AE28" s="86" t="s">
        <v>743</v>
      </c>
      <c r="AF28" s="86"/>
      <c r="AG28" s="86"/>
      <c r="AH28" s="86"/>
      <c r="AI28" s="87"/>
      <c r="AJ28" s="76">
        <v>1</v>
      </c>
      <c r="AK28" s="76"/>
      <c r="AL28" s="92">
        <v>145</v>
      </c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 t="s">
        <v>712</v>
      </c>
      <c r="G29" s="104"/>
      <c r="H29" s="104"/>
      <c r="I29" s="104"/>
      <c r="J29" s="104"/>
      <c r="K29" s="104" t="s">
        <v>713</v>
      </c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 t="s">
        <v>725</v>
      </c>
      <c r="AA29" s="104"/>
      <c r="AB29" s="104"/>
      <c r="AC29" s="104"/>
      <c r="AD29" s="104"/>
      <c r="AE29" s="104" t="s">
        <v>726</v>
      </c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>
        <v>6</v>
      </c>
      <c r="E30" s="76"/>
      <c r="F30" s="85" t="s">
        <v>747</v>
      </c>
      <c r="G30" s="86"/>
      <c r="H30" s="86"/>
      <c r="I30" s="86"/>
      <c r="J30" s="86"/>
      <c r="K30" s="86" t="s">
        <v>746</v>
      </c>
      <c r="L30" s="86"/>
      <c r="M30" s="86"/>
      <c r="N30" s="86"/>
      <c r="O30" s="87"/>
      <c r="P30" s="76">
        <v>2</v>
      </c>
      <c r="Q30" s="76"/>
      <c r="R30" s="92">
        <v>154</v>
      </c>
      <c r="S30" s="93"/>
      <c r="T30" s="72" t="s">
        <v>544</v>
      </c>
      <c r="U30" s="73"/>
      <c r="V30" s="81">
        <v>12</v>
      </c>
      <c r="W30" s="82"/>
      <c r="X30" s="76">
        <v>12</v>
      </c>
      <c r="Y30" s="76"/>
      <c r="Z30" s="85" t="s">
        <v>745</v>
      </c>
      <c r="AA30" s="86"/>
      <c r="AB30" s="86"/>
      <c r="AC30" s="86"/>
      <c r="AD30" s="86"/>
      <c r="AE30" s="86" t="s">
        <v>744</v>
      </c>
      <c r="AF30" s="86"/>
      <c r="AG30" s="86"/>
      <c r="AH30" s="86"/>
      <c r="AI30" s="87"/>
      <c r="AJ30" s="76">
        <v>1</v>
      </c>
      <c r="AK30" s="76"/>
      <c r="AL30" s="92">
        <v>158</v>
      </c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 t="s">
        <v>714</v>
      </c>
      <c r="G31" s="79"/>
      <c r="H31" s="79"/>
      <c r="I31" s="79"/>
      <c r="J31" s="79"/>
      <c r="K31" s="79" t="s">
        <v>715</v>
      </c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 t="s">
        <v>727</v>
      </c>
      <c r="AA31" s="79"/>
      <c r="AB31" s="79"/>
      <c r="AC31" s="79"/>
      <c r="AD31" s="79"/>
      <c r="AE31" s="79" t="s">
        <v>728</v>
      </c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7" t="str">
        <f>入力見本!B1</f>
        <v>２０１８（平成３０）年度
神奈川県中学校バレーボール部活動普及・育成事業
（指導者研修会兼新人研修会）参加申込書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</row>
    <row r="2" spans="1:40" s="2" customFormat="1" ht="37.5" customHeight="1" thickBot="1">
      <c r="A2" s="333" t="s">
        <v>546</v>
      </c>
      <c r="B2" s="334"/>
      <c r="C2" s="334"/>
      <c r="D2" s="334"/>
      <c r="E2" s="334"/>
      <c r="F2" s="334"/>
      <c r="G2" s="334"/>
      <c r="H2" s="335">
        <f>IF(入力!I2="","",入力!I2)</f>
        <v>2</v>
      </c>
      <c r="I2" s="299"/>
      <c r="J2" s="336"/>
      <c r="K2" s="337" t="s">
        <v>547</v>
      </c>
      <c r="L2" s="334"/>
      <c r="M2" s="334"/>
      <c r="N2" s="334"/>
      <c r="O2" s="334"/>
      <c r="P2" s="334"/>
      <c r="Q2" s="334"/>
      <c r="R2" s="335">
        <f>IF(入力!S2="","",入力!S2)</f>
        <v>3121</v>
      </c>
      <c r="S2" s="299"/>
      <c r="T2" s="299"/>
      <c r="U2" s="299"/>
      <c r="V2" s="299"/>
      <c r="W2" s="299"/>
      <c r="X2" s="336"/>
      <c r="Y2" s="298" t="str">
        <f>IF(R2="","",VLOOKUP(R2,チーム番号!A2:E501,2,FALSE))</f>
        <v>相模原</v>
      </c>
      <c r="Z2" s="299"/>
      <c r="AA2" s="299"/>
      <c r="AB2" s="299"/>
      <c r="AC2" s="299"/>
      <c r="AD2" s="299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40" t="s">
        <v>2</v>
      </c>
      <c r="B3" s="341"/>
      <c r="C3" s="341"/>
      <c r="D3" s="342"/>
      <c r="E3" s="300" t="str">
        <f>CONCATENATE(入力!F3,"　　",入力!F8)</f>
        <v>相模原市立田名中学校　　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2"/>
      <c r="AA3" s="31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04"/>
      <c r="AB4" s="305"/>
      <c r="AC4" s="305"/>
      <c r="AD4" s="305"/>
      <c r="AE4" s="4" t="s">
        <v>3</v>
      </c>
      <c r="AF4" s="305"/>
      <c r="AG4" s="305"/>
      <c r="AH4" s="305"/>
      <c r="AI4" s="305"/>
      <c r="AJ4" s="4" t="s">
        <v>3</v>
      </c>
      <c r="AK4" s="305"/>
      <c r="AL4" s="305"/>
      <c r="AM4" s="305"/>
      <c r="AN4" s="30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38"/>
      <c r="F6" s="339"/>
      <c r="G6" s="5" t="s">
        <v>13</v>
      </c>
      <c r="H6" s="326"/>
      <c r="I6" s="326"/>
      <c r="J6" s="32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04"/>
      <c r="AB6" s="305"/>
      <c r="AC6" s="305"/>
      <c r="AD6" s="305"/>
      <c r="AE6" s="4" t="s">
        <v>3</v>
      </c>
      <c r="AF6" s="305"/>
      <c r="AG6" s="305"/>
      <c r="AH6" s="305"/>
      <c r="AI6" s="305"/>
      <c r="AJ6" s="4" t="s">
        <v>3</v>
      </c>
      <c r="AK6" s="305"/>
      <c r="AL6" s="305"/>
      <c r="AM6" s="305"/>
      <c r="AN6" s="306"/>
    </row>
    <row r="7" spans="1:40" ht="18.75" customHeight="1">
      <c r="A7" s="150" t="s">
        <v>0</v>
      </c>
      <c r="B7" s="151"/>
      <c r="C7" s="151"/>
      <c r="D7" s="152"/>
      <c r="E7" s="320" t="str">
        <f>IF(入力!F12="","",入力!F12)</f>
        <v>おおさわ</v>
      </c>
      <c r="F7" s="321"/>
      <c r="G7" s="321"/>
      <c r="H7" s="321"/>
      <c r="I7" s="321"/>
      <c r="J7" s="321"/>
      <c r="K7" s="321" t="str">
        <f>IF(入力!L12="","",入力!L12)</f>
        <v>たかみつ</v>
      </c>
      <c r="L7" s="321"/>
      <c r="M7" s="321"/>
      <c r="N7" s="321"/>
      <c r="O7" s="321"/>
      <c r="P7" s="322"/>
      <c r="Q7" s="153" t="s">
        <v>0</v>
      </c>
      <c r="R7" s="151"/>
      <c r="S7" s="151"/>
      <c r="T7" s="152"/>
      <c r="U7" s="153" t="str">
        <f>IF(入力!V12="","",入力!V12)</f>
        <v>まきの</v>
      </c>
      <c r="V7" s="151"/>
      <c r="W7" s="151"/>
      <c r="X7" s="151"/>
      <c r="Y7" s="151"/>
      <c r="Z7" s="323"/>
      <c r="AA7" s="303" t="str">
        <f>IF(入力!AB12="","",入力!AB12)</f>
        <v>ちえこ</v>
      </c>
      <c r="AB7" s="151"/>
      <c r="AC7" s="151"/>
      <c r="AD7" s="151"/>
      <c r="AE7" s="151"/>
      <c r="AF7" s="152"/>
      <c r="AG7" s="316" t="s">
        <v>545</v>
      </c>
      <c r="AH7" s="317"/>
      <c r="AI7" s="317"/>
      <c r="AJ7" s="317"/>
      <c r="AK7" s="317"/>
      <c r="AL7" s="317"/>
      <c r="AM7" s="317"/>
      <c r="AN7" s="318"/>
    </row>
    <row r="8" spans="1:40" ht="37.5" customHeight="1" thickBot="1">
      <c r="A8" s="163" t="s">
        <v>6</v>
      </c>
      <c r="B8" s="164"/>
      <c r="C8" s="164"/>
      <c r="D8" s="165"/>
      <c r="E8" s="343" t="str">
        <f>IF(入力!F13="","",入力!F13)</f>
        <v>大澤</v>
      </c>
      <c r="F8" s="344"/>
      <c r="G8" s="344"/>
      <c r="H8" s="344"/>
      <c r="I8" s="344"/>
      <c r="J8" s="344"/>
      <c r="K8" s="344" t="str">
        <f>IF(入力!L13="","",入力!L13)</f>
        <v>孝充</v>
      </c>
      <c r="L8" s="344"/>
      <c r="M8" s="344"/>
      <c r="N8" s="344"/>
      <c r="O8" s="344"/>
      <c r="P8" s="345"/>
      <c r="Q8" s="169" t="s">
        <v>7</v>
      </c>
      <c r="R8" s="170"/>
      <c r="S8" s="170"/>
      <c r="T8" s="171"/>
      <c r="U8" s="311" t="str">
        <f>IF(入力!V13="","",入力!V13)</f>
        <v>牧野</v>
      </c>
      <c r="V8" s="312"/>
      <c r="W8" s="312"/>
      <c r="X8" s="312"/>
      <c r="Y8" s="312"/>
      <c r="Z8" s="313"/>
      <c r="AA8" s="314" t="str">
        <f>IF(入力!AB13="","",入力!AB13)</f>
        <v>千恵子</v>
      </c>
      <c r="AB8" s="312"/>
      <c r="AC8" s="312"/>
      <c r="AD8" s="312"/>
      <c r="AE8" s="312"/>
      <c r="AF8" s="315"/>
      <c r="AG8" s="29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1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23"/>
      <c r="K9" s="30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かたおか</v>
      </c>
      <c r="V9" s="151"/>
      <c r="W9" s="151"/>
      <c r="X9" s="151"/>
      <c r="Y9" s="151"/>
      <c r="Z9" s="323"/>
      <c r="AA9" s="303" t="str">
        <f>IF(入力!AB14="","",入力!AB14)</f>
        <v>みなえ</v>
      </c>
      <c r="AB9" s="151"/>
      <c r="AC9" s="151"/>
      <c r="AD9" s="151"/>
      <c r="AE9" s="151"/>
      <c r="AF9" s="34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28" t="str">
        <f>IF(入力!F15="","",入力!F15)</f>
        <v/>
      </c>
      <c r="F10" s="329"/>
      <c r="G10" s="329"/>
      <c r="H10" s="329"/>
      <c r="I10" s="329"/>
      <c r="J10" s="330"/>
      <c r="K10" s="331" t="str">
        <f>IF(入力!L15="","",入力!L15)</f>
        <v/>
      </c>
      <c r="L10" s="329"/>
      <c r="M10" s="329"/>
      <c r="N10" s="329"/>
      <c r="O10" s="329"/>
      <c r="P10" s="332"/>
      <c r="Q10" s="145" t="s">
        <v>9</v>
      </c>
      <c r="R10" s="145"/>
      <c r="S10" s="145"/>
      <c r="T10" s="146"/>
      <c r="U10" s="328" t="str">
        <f>IF(入力!V15="","",入力!V15)</f>
        <v>片岡</v>
      </c>
      <c r="V10" s="329"/>
      <c r="W10" s="329"/>
      <c r="X10" s="329"/>
      <c r="Y10" s="329"/>
      <c r="Z10" s="330"/>
      <c r="AA10" s="331" t="str">
        <f>IF(入力!AB15="","",入力!AB15)</f>
        <v>実菜恵</v>
      </c>
      <c r="AB10" s="329"/>
      <c r="AC10" s="329"/>
      <c r="AD10" s="329"/>
      <c r="AE10" s="329"/>
      <c r="AF10" s="34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3" t="s">
        <v>577</v>
      </c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83">
        <f>IF(入力!D20="","",入力!D20)</f>
        <v>1</v>
      </c>
      <c r="D15" s="283"/>
      <c r="E15" s="279" t="str">
        <f>IF(入力!F20="","",入力!F20)</f>
        <v>かたおか</v>
      </c>
      <c r="F15" s="280"/>
      <c r="G15" s="280"/>
      <c r="H15" s="280"/>
      <c r="I15" s="280"/>
      <c r="J15" s="280" t="str">
        <f>IF(入力!K20="","",入力!K20)</f>
        <v>みなえ</v>
      </c>
      <c r="K15" s="280"/>
      <c r="L15" s="280"/>
      <c r="M15" s="280"/>
      <c r="N15" s="281"/>
      <c r="O15" s="283">
        <f>IF(入力!P20="","",入力!P20)</f>
        <v>2</v>
      </c>
      <c r="P15" s="283"/>
      <c r="Q15" s="285">
        <f>IF(入力!R20="","",入力!R20)</f>
        <v>165</v>
      </c>
      <c r="R15" s="286"/>
      <c r="S15" s="285" t="str">
        <f>IF(入力!T20="","",入力!T20)</f>
        <v>○</v>
      </c>
      <c r="T15" s="287"/>
      <c r="U15" s="115">
        <v>7</v>
      </c>
      <c r="V15" s="116"/>
      <c r="W15" s="283">
        <f>IF(入力!X20="","",入力!X20)</f>
        <v>7</v>
      </c>
      <c r="X15" s="283"/>
      <c r="Y15" s="279" t="str">
        <f>IF(入力!Z20="","",入力!Z20)</f>
        <v>ももぞの</v>
      </c>
      <c r="Z15" s="280"/>
      <c r="AA15" s="280"/>
      <c r="AB15" s="280"/>
      <c r="AC15" s="280"/>
      <c r="AD15" s="280" t="str">
        <f>IF(入力!AE20="","",入力!AE20)</f>
        <v>あいか</v>
      </c>
      <c r="AE15" s="280"/>
      <c r="AF15" s="280"/>
      <c r="AG15" s="280"/>
      <c r="AH15" s="281"/>
      <c r="AI15" s="283">
        <f>IF(入力!AJ20="","",入力!AJ20)</f>
        <v>2</v>
      </c>
      <c r="AJ15" s="283"/>
      <c r="AK15" s="285">
        <f>IF(入力!AL20="","",入力!AL20)</f>
        <v>154</v>
      </c>
      <c r="AL15" s="286"/>
      <c r="AM15" s="285" t="str">
        <f>IF(入力!AN20="","",入力!AN20)</f>
        <v>○</v>
      </c>
      <c r="AN15" s="287"/>
    </row>
    <row r="16" spans="1:40" ht="37.5" customHeight="1">
      <c r="A16" s="98"/>
      <c r="B16" s="99"/>
      <c r="C16" s="284"/>
      <c r="D16" s="284"/>
      <c r="E16" s="296" t="str">
        <f>IF(入力!F21="","",入力!F21)</f>
        <v>片岡</v>
      </c>
      <c r="F16" s="294"/>
      <c r="G16" s="294"/>
      <c r="H16" s="294"/>
      <c r="I16" s="294"/>
      <c r="J16" s="294" t="str">
        <f>IF(入力!K21="","",入力!K21)</f>
        <v>実菜恵</v>
      </c>
      <c r="K16" s="294"/>
      <c r="L16" s="294"/>
      <c r="M16" s="294"/>
      <c r="N16" s="295"/>
      <c r="O16" s="284"/>
      <c r="P16" s="284"/>
      <c r="Q16" s="212"/>
      <c r="R16" s="165"/>
      <c r="S16" s="212"/>
      <c r="T16" s="288"/>
      <c r="U16" s="98"/>
      <c r="V16" s="99"/>
      <c r="W16" s="284"/>
      <c r="X16" s="284"/>
      <c r="Y16" s="296" t="str">
        <f>IF(入力!Z21="","",入力!Z21)</f>
        <v>桃園</v>
      </c>
      <c r="Z16" s="294"/>
      <c r="AA16" s="294"/>
      <c r="AB16" s="294"/>
      <c r="AC16" s="294"/>
      <c r="AD16" s="294" t="str">
        <f>IF(入力!AE21="","",入力!AE21)</f>
        <v>愛華</v>
      </c>
      <c r="AE16" s="294"/>
      <c r="AF16" s="294"/>
      <c r="AG16" s="294"/>
      <c r="AH16" s="295"/>
      <c r="AI16" s="284"/>
      <c r="AJ16" s="284"/>
      <c r="AK16" s="212"/>
      <c r="AL16" s="165"/>
      <c r="AM16" s="212"/>
      <c r="AN16" s="288"/>
    </row>
    <row r="17" spans="1:40" ht="18.75" customHeight="1">
      <c r="A17" s="88">
        <v>2</v>
      </c>
      <c r="B17" s="89"/>
      <c r="C17" s="277">
        <f>IF(入力!D22="","",入力!D22)</f>
        <v>2</v>
      </c>
      <c r="D17" s="277"/>
      <c r="E17" s="282" t="str">
        <f>IF(入力!F22="","",入力!F22)</f>
        <v>きょう</v>
      </c>
      <c r="F17" s="275"/>
      <c r="G17" s="275"/>
      <c r="H17" s="275"/>
      <c r="I17" s="275"/>
      <c r="J17" s="275" t="str">
        <f>IF(入力!K22="","",入力!K22)</f>
        <v>わかな</v>
      </c>
      <c r="K17" s="275"/>
      <c r="L17" s="275"/>
      <c r="M17" s="275"/>
      <c r="N17" s="276"/>
      <c r="O17" s="277">
        <f>IF(入力!P22="","",入力!P22)</f>
        <v>2</v>
      </c>
      <c r="P17" s="277"/>
      <c r="Q17" s="269">
        <f>IF(入力!R22="","",入力!R22)</f>
        <v>168</v>
      </c>
      <c r="R17" s="191"/>
      <c r="S17" s="270" t="str">
        <f>IF(入力!T22="","",入力!T22)</f>
        <v>○</v>
      </c>
      <c r="T17" s="271"/>
      <c r="U17" s="88">
        <v>8</v>
      </c>
      <c r="V17" s="89"/>
      <c r="W17" s="277">
        <f>IF(入力!X22="","",入力!X22)</f>
        <v>8</v>
      </c>
      <c r="X17" s="277"/>
      <c r="Y17" s="282" t="str">
        <f>IF(入力!Z22="","",入力!Z22)</f>
        <v/>
      </c>
      <c r="Z17" s="275"/>
      <c r="AA17" s="275"/>
      <c r="AB17" s="275"/>
      <c r="AC17" s="275"/>
      <c r="AD17" s="275" t="str">
        <f>IF(入力!AE22="","",入力!AE22)</f>
        <v>えりか</v>
      </c>
      <c r="AE17" s="275"/>
      <c r="AF17" s="275"/>
      <c r="AG17" s="275"/>
      <c r="AH17" s="276"/>
      <c r="AI17" s="277">
        <f>IF(入力!AJ22="","",入力!AJ22)</f>
        <v>2</v>
      </c>
      <c r="AJ17" s="277"/>
      <c r="AK17" s="269">
        <f>IF(入力!AL22="","",入力!AL22)</f>
        <v>152</v>
      </c>
      <c r="AL17" s="191"/>
      <c r="AM17" s="270" t="str">
        <f>IF(入力!AN22="","",入力!AN22)</f>
        <v>○</v>
      </c>
      <c r="AN17" s="271"/>
    </row>
    <row r="18" spans="1:40" ht="37.5" customHeight="1">
      <c r="A18" s="106"/>
      <c r="B18" s="107"/>
      <c r="C18" s="278"/>
      <c r="D18" s="278"/>
      <c r="E18" s="267" t="str">
        <f>IF(入力!F23="","",入力!F23)</f>
        <v>京</v>
      </c>
      <c r="F18" s="268"/>
      <c r="G18" s="268"/>
      <c r="H18" s="268"/>
      <c r="I18" s="268"/>
      <c r="J18" s="268" t="str">
        <f>IF(入力!K23="","",入力!K23)</f>
        <v>わかな</v>
      </c>
      <c r="K18" s="268"/>
      <c r="L18" s="268"/>
      <c r="M18" s="268"/>
      <c r="N18" s="274"/>
      <c r="O18" s="278"/>
      <c r="P18" s="278"/>
      <c r="Q18" s="212"/>
      <c r="R18" s="165"/>
      <c r="S18" s="272"/>
      <c r="T18" s="273"/>
      <c r="U18" s="106"/>
      <c r="V18" s="107"/>
      <c r="W18" s="278"/>
      <c r="X18" s="278"/>
      <c r="Y18" s="267" t="str">
        <f>IF(入力!Z23="","",入力!Z23)</f>
        <v>ハレファ</v>
      </c>
      <c r="Z18" s="268"/>
      <c r="AA18" s="268"/>
      <c r="AB18" s="268"/>
      <c r="AC18" s="268"/>
      <c r="AD18" s="268" t="str">
        <f>IF(入力!AE23="","",入力!AE23)</f>
        <v>恵利花</v>
      </c>
      <c r="AE18" s="268"/>
      <c r="AF18" s="268"/>
      <c r="AG18" s="268"/>
      <c r="AH18" s="274"/>
      <c r="AI18" s="278"/>
      <c r="AJ18" s="278"/>
      <c r="AK18" s="212"/>
      <c r="AL18" s="165"/>
      <c r="AM18" s="272"/>
      <c r="AN18" s="273"/>
    </row>
    <row r="19" spans="1:40" ht="18.75" customHeight="1">
      <c r="A19" s="98">
        <v>3</v>
      </c>
      <c r="B19" s="99"/>
      <c r="C19" s="277">
        <f>IF(入力!D24="","",入力!D24)</f>
        <v>3</v>
      </c>
      <c r="D19" s="277"/>
      <c r="E19" s="282" t="str">
        <f>IF(入力!F24="","",入力!F24)</f>
        <v>はちや</v>
      </c>
      <c r="F19" s="275"/>
      <c r="G19" s="275"/>
      <c r="H19" s="275"/>
      <c r="I19" s="275"/>
      <c r="J19" s="275" t="str">
        <f>IF(入力!K24="","",入力!K24)</f>
        <v>じゅな</v>
      </c>
      <c r="K19" s="275"/>
      <c r="L19" s="275"/>
      <c r="M19" s="275"/>
      <c r="N19" s="276"/>
      <c r="O19" s="277">
        <f>IF(入力!P24="","",入力!P24)</f>
        <v>2</v>
      </c>
      <c r="P19" s="277"/>
      <c r="Q19" s="269">
        <f>IF(入力!R24="","",入力!R24)</f>
        <v>165</v>
      </c>
      <c r="R19" s="191"/>
      <c r="S19" s="270" t="str">
        <f>IF(入力!T24="","",入力!T24)</f>
        <v>○</v>
      </c>
      <c r="T19" s="271"/>
      <c r="U19" s="98">
        <v>9</v>
      </c>
      <c r="V19" s="99"/>
      <c r="W19" s="277">
        <f>IF(入力!X24="","",入力!X24)</f>
        <v>9</v>
      </c>
      <c r="X19" s="277"/>
      <c r="Y19" s="282" t="str">
        <f>IF(入力!Z24="","",入力!Z24)</f>
        <v>はやま</v>
      </c>
      <c r="Z19" s="275"/>
      <c r="AA19" s="275"/>
      <c r="AB19" s="275"/>
      <c r="AC19" s="275"/>
      <c r="AD19" s="275" t="str">
        <f>IF(入力!AE24="","",入力!AE24)</f>
        <v>れいこ</v>
      </c>
      <c r="AE19" s="275"/>
      <c r="AF19" s="275"/>
      <c r="AG19" s="275"/>
      <c r="AH19" s="276"/>
      <c r="AI19" s="277">
        <f>IF(入力!AJ24="","",入力!AJ24)</f>
        <v>2</v>
      </c>
      <c r="AJ19" s="277"/>
      <c r="AK19" s="269">
        <f>IF(入力!AL24="","",入力!AL24)</f>
        <v>150</v>
      </c>
      <c r="AL19" s="191"/>
      <c r="AM19" s="270" t="str">
        <f>IF(入力!AN24="","",入力!AN24)</f>
        <v>○</v>
      </c>
      <c r="AN19" s="271"/>
    </row>
    <row r="20" spans="1:40" ht="37.5" customHeight="1">
      <c r="A20" s="98"/>
      <c r="B20" s="99"/>
      <c r="C20" s="278"/>
      <c r="D20" s="278"/>
      <c r="E20" s="267" t="str">
        <f>IF(入力!F25="","",入力!F25)</f>
        <v>蜂谷</v>
      </c>
      <c r="F20" s="268"/>
      <c r="G20" s="268"/>
      <c r="H20" s="268"/>
      <c r="I20" s="268"/>
      <c r="J20" s="268" t="str">
        <f>IF(入力!K25="","",入力!K25)</f>
        <v>珠那</v>
      </c>
      <c r="K20" s="268"/>
      <c r="L20" s="268"/>
      <c r="M20" s="268"/>
      <c r="N20" s="274"/>
      <c r="O20" s="278"/>
      <c r="P20" s="278"/>
      <c r="Q20" s="212"/>
      <c r="R20" s="165"/>
      <c r="S20" s="272"/>
      <c r="T20" s="273"/>
      <c r="U20" s="98"/>
      <c r="V20" s="99"/>
      <c r="W20" s="278"/>
      <c r="X20" s="278"/>
      <c r="Y20" s="267" t="str">
        <f>IF(入力!Z25="","",入力!Z25)</f>
        <v>葉山</v>
      </c>
      <c r="Z20" s="268"/>
      <c r="AA20" s="268"/>
      <c r="AB20" s="268"/>
      <c r="AC20" s="268"/>
      <c r="AD20" s="268" t="str">
        <f>IF(入力!AE25="","",入力!AE25)</f>
        <v>玲子</v>
      </c>
      <c r="AE20" s="268"/>
      <c r="AF20" s="268"/>
      <c r="AG20" s="268"/>
      <c r="AH20" s="274"/>
      <c r="AI20" s="278"/>
      <c r="AJ20" s="278"/>
      <c r="AK20" s="212"/>
      <c r="AL20" s="165"/>
      <c r="AM20" s="272"/>
      <c r="AN20" s="273"/>
    </row>
    <row r="21" spans="1:40" ht="18.75" customHeight="1">
      <c r="A21" s="88">
        <v>4</v>
      </c>
      <c r="B21" s="89"/>
      <c r="C21" s="277">
        <f>IF(入力!D26="","",入力!D26)</f>
        <v>4</v>
      </c>
      <c r="D21" s="277"/>
      <c r="E21" s="282" t="str">
        <f>IF(入力!F26="","",入力!F26)</f>
        <v>くしま</v>
      </c>
      <c r="F21" s="275"/>
      <c r="G21" s="275"/>
      <c r="H21" s="275"/>
      <c r="I21" s="275"/>
      <c r="J21" s="275" t="str">
        <f>IF(入力!K26="","",入力!K26)</f>
        <v>ゆづき</v>
      </c>
      <c r="K21" s="275"/>
      <c r="L21" s="275"/>
      <c r="M21" s="275"/>
      <c r="N21" s="276"/>
      <c r="O21" s="277">
        <f>IF(入力!P26="","",入力!P26)</f>
        <v>2</v>
      </c>
      <c r="P21" s="277"/>
      <c r="Q21" s="269">
        <f>IF(入力!R26="","",入力!R26)</f>
        <v>161</v>
      </c>
      <c r="R21" s="191"/>
      <c r="S21" s="270" t="str">
        <f>IF(入力!T26="","",入力!T26)</f>
        <v>○</v>
      </c>
      <c r="T21" s="271"/>
      <c r="U21" s="88">
        <v>10</v>
      </c>
      <c r="V21" s="89"/>
      <c r="W21" s="277">
        <f>IF(入力!X26="","",入力!X26)</f>
        <v>10</v>
      </c>
      <c r="X21" s="277"/>
      <c r="Y21" s="282" t="str">
        <f>IF(入力!Z26="","",入力!Z26)</f>
        <v>たなか</v>
      </c>
      <c r="Z21" s="275"/>
      <c r="AA21" s="275"/>
      <c r="AB21" s="275"/>
      <c r="AC21" s="275"/>
      <c r="AD21" s="275" t="str">
        <f>IF(入力!AE26="","",入力!AE26)</f>
        <v>ゆな</v>
      </c>
      <c r="AE21" s="275"/>
      <c r="AF21" s="275"/>
      <c r="AG21" s="275"/>
      <c r="AH21" s="276"/>
      <c r="AI21" s="277">
        <f>IF(入力!AJ26="","",入力!AJ26)</f>
        <v>1</v>
      </c>
      <c r="AJ21" s="277"/>
      <c r="AK21" s="269">
        <f>IF(入力!AL26="","",入力!AL26)</f>
        <v>148</v>
      </c>
      <c r="AL21" s="191"/>
      <c r="AM21" s="270" t="str">
        <f>IF(入力!AN26="","",入力!AN26)</f>
        <v>○</v>
      </c>
      <c r="AN21" s="271"/>
    </row>
    <row r="22" spans="1:40" ht="37.5" customHeight="1">
      <c r="A22" s="106"/>
      <c r="B22" s="107"/>
      <c r="C22" s="278"/>
      <c r="D22" s="278"/>
      <c r="E22" s="267" t="str">
        <f>IF(入力!F27="","",入力!F27)</f>
        <v>久島</v>
      </c>
      <c r="F22" s="268"/>
      <c r="G22" s="268"/>
      <c r="H22" s="268"/>
      <c r="I22" s="268"/>
      <c r="J22" s="268" t="str">
        <f>IF(入力!K27="","",入力!K27)</f>
        <v>優月</v>
      </c>
      <c r="K22" s="268"/>
      <c r="L22" s="268"/>
      <c r="M22" s="268"/>
      <c r="N22" s="274"/>
      <c r="O22" s="278"/>
      <c r="P22" s="278"/>
      <c r="Q22" s="212"/>
      <c r="R22" s="165"/>
      <c r="S22" s="272"/>
      <c r="T22" s="273"/>
      <c r="U22" s="106"/>
      <c r="V22" s="107"/>
      <c r="W22" s="278"/>
      <c r="X22" s="278"/>
      <c r="Y22" s="267" t="str">
        <f>IF(入力!Z27="","",入力!Z27)</f>
        <v>田中</v>
      </c>
      <c r="Z22" s="268"/>
      <c r="AA22" s="268"/>
      <c r="AB22" s="268"/>
      <c r="AC22" s="268"/>
      <c r="AD22" s="268" t="str">
        <f>IF(入力!AE27="","",入力!AE27)</f>
        <v>優名</v>
      </c>
      <c r="AE22" s="268"/>
      <c r="AF22" s="268"/>
      <c r="AG22" s="268"/>
      <c r="AH22" s="274"/>
      <c r="AI22" s="278"/>
      <c r="AJ22" s="278"/>
      <c r="AK22" s="212"/>
      <c r="AL22" s="165"/>
      <c r="AM22" s="272"/>
      <c r="AN22" s="273"/>
    </row>
    <row r="23" spans="1:40" ht="18.75" customHeight="1">
      <c r="A23" s="98">
        <v>5</v>
      </c>
      <c r="B23" s="99"/>
      <c r="C23" s="277">
        <f>IF(入力!D28="","",入力!D28)</f>
        <v>5</v>
      </c>
      <c r="D23" s="277"/>
      <c r="E23" s="282" t="str">
        <f>IF(入力!F28="","",入力!F28)</f>
        <v>むらかみ</v>
      </c>
      <c r="F23" s="275"/>
      <c r="G23" s="275"/>
      <c r="H23" s="275"/>
      <c r="I23" s="275"/>
      <c r="J23" s="275" t="str">
        <f>IF(入力!K28="","",入力!K28)</f>
        <v>ななみ</v>
      </c>
      <c r="K23" s="275"/>
      <c r="L23" s="275"/>
      <c r="M23" s="275"/>
      <c r="N23" s="276"/>
      <c r="O23" s="277">
        <f>IF(入力!P28="","",入力!P28)</f>
        <v>2</v>
      </c>
      <c r="P23" s="277"/>
      <c r="Q23" s="269">
        <f>IF(入力!R28="","",入力!R28)</f>
        <v>155</v>
      </c>
      <c r="R23" s="191"/>
      <c r="S23" s="270" t="str">
        <f>IF(入力!T28="","",入力!T28)</f>
        <v>○</v>
      </c>
      <c r="T23" s="271"/>
      <c r="U23" s="81">
        <v>11</v>
      </c>
      <c r="V23" s="82"/>
      <c r="W23" s="277">
        <f>IF(入力!X28="","",入力!X28)</f>
        <v>11</v>
      </c>
      <c r="X23" s="277"/>
      <c r="Y23" s="282" t="str">
        <f>IF(入力!Z28="","",入力!Z28)</f>
        <v>こぐれ</v>
      </c>
      <c r="Z23" s="275"/>
      <c r="AA23" s="275"/>
      <c r="AB23" s="275"/>
      <c r="AC23" s="275"/>
      <c r="AD23" s="275" t="str">
        <f>IF(入力!AE28="","",入力!AE28)</f>
        <v>しき</v>
      </c>
      <c r="AE23" s="275"/>
      <c r="AF23" s="275"/>
      <c r="AG23" s="275"/>
      <c r="AH23" s="276"/>
      <c r="AI23" s="277">
        <f>IF(入力!AJ28="","",入力!AJ28)</f>
        <v>1</v>
      </c>
      <c r="AJ23" s="277"/>
      <c r="AK23" s="269">
        <f>IF(入力!AL28="","",入力!AL28)</f>
        <v>145</v>
      </c>
      <c r="AL23" s="191"/>
      <c r="AM23" s="270" t="str">
        <f>IF(入力!AN28="","",入力!AN28)</f>
        <v>○</v>
      </c>
      <c r="AN23" s="271"/>
    </row>
    <row r="24" spans="1:40" ht="37.5" customHeight="1">
      <c r="A24" s="98"/>
      <c r="B24" s="99"/>
      <c r="C24" s="278"/>
      <c r="D24" s="278"/>
      <c r="E24" s="267" t="str">
        <f>IF(入力!F29="","",入力!F29)</f>
        <v>村上</v>
      </c>
      <c r="F24" s="268"/>
      <c r="G24" s="268"/>
      <c r="H24" s="268"/>
      <c r="I24" s="268"/>
      <c r="J24" s="268" t="str">
        <f>IF(入力!K29="","",入力!K29)</f>
        <v>奈々美</v>
      </c>
      <c r="K24" s="268"/>
      <c r="L24" s="268"/>
      <c r="M24" s="268"/>
      <c r="N24" s="274"/>
      <c r="O24" s="278"/>
      <c r="P24" s="278"/>
      <c r="Q24" s="212"/>
      <c r="R24" s="165"/>
      <c r="S24" s="272"/>
      <c r="T24" s="273"/>
      <c r="U24" s="81"/>
      <c r="V24" s="82"/>
      <c r="W24" s="278"/>
      <c r="X24" s="278"/>
      <c r="Y24" s="267" t="str">
        <f>IF(入力!Z29="","",入力!Z29)</f>
        <v>木暮</v>
      </c>
      <c r="Z24" s="268"/>
      <c r="AA24" s="268"/>
      <c r="AB24" s="268"/>
      <c r="AC24" s="268"/>
      <c r="AD24" s="268" t="str">
        <f>IF(入力!AE29="","",入力!AE29)</f>
        <v>織</v>
      </c>
      <c r="AE24" s="268"/>
      <c r="AF24" s="268"/>
      <c r="AG24" s="268"/>
      <c r="AH24" s="274"/>
      <c r="AI24" s="278"/>
      <c r="AJ24" s="278"/>
      <c r="AK24" s="212"/>
      <c r="AL24" s="165"/>
      <c r="AM24" s="272"/>
      <c r="AN24" s="273"/>
    </row>
    <row r="25" spans="1:40" ht="18.75" customHeight="1">
      <c r="A25" s="88">
        <v>6</v>
      </c>
      <c r="B25" s="89"/>
      <c r="C25" s="277">
        <f>IF(入力!D30="","",入力!D30)</f>
        <v>6</v>
      </c>
      <c r="D25" s="277"/>
      <c r="E25" s="282" t="str">
        <f>IF(入力!F30="","",入力!F30)</f>
        <v>はしもと</v>
      </c>
      <c r="F25" s="275"/>
      <c r="G25" s="275"/>
      <c r="H25" s="275"/>
      <c r="I25" s="275"/>
      <c r="J25" s="275" t="str">
        <f>IF(入力!K30="","",入力!K30)</f>
        <v>りん</v>
      </c>
      <c r="K25" s="275"/>
      <c r="L25" s="275"/>
      <c r="M25" s="275"/>
      <c r="N25" s="276"/>
      <c r="O25" s="277">
        <f>IF(入力!P30="","",入力!P30)</f>
        <v>2</v>
      </c>
      <c r="P25" s="277"/>
      <c r="Q25" s="269">
        <f>IF(入力!R30="","",入力!R30)</f>
        <v>154</v>
      </c>
      <c r="R25" s="191"/>
      <c r="S25" s="270" t="str">
        <f>IF(入力!T30="","",入力!T30)</f>
        <v>○</v>
      </c>
      <c r="T25" s="271"/>
      <c r="U25" s="81">
        <v>12</v>
      </c>
      <c r="V25" s="82"/>
      <c r="W25" s="277">
        <f>IF(入力!X30="","",入力!X30)</f>
        <v>12</v>
      </c>
      <c r="X25" s="277"/>
      <c r="Y25" s="282" t="str">
        <f>IF(入力!Z30="","",入力!Z30)</f>
        <v>まつざわ</v>
      </c>
      <c r="Z25" s="275"/>
      <c r="AA25" s="275"/>
      <c r="AB25" s="275"/>
      <c r="AC25" s="275"/>
      <c r="AD25" s="275" t="str">
        <f>IF(入力!AE30="","",入力!AE30)</f>
        <v>こはる</v>
      </c>
      <c r="AE25" s="275"/>
      <c r="AF25" s="275"/>
      <c r="AG25" s="275"/>
      <c r="AH25" s="276"/>
      <c r="AI25" s="277">
        <f>IF(入力!AJ30="","",入力!AJ30)</f>
        <v>1</v>
      </c>
      <c r="AJ25" s="277"/>
      <c r="AK25" s="269">
        <f>IF(入力!AL30="","",入力!AL30)</f>
        <v>158</v>
      </c>
      <c r="AL25" s="191"/>
      <c r="AM25" s="270" t="str">
        <f>IF(入力!AN30="","",入力!AN30)</f>
        <v>○</v>
      </c>
      <c r="AN25" s="271"/>
    </row>
    <row r="26" spans="1:40" ht="37.5" customHeight="1" thickBot="1">
      <c r="A26" s="90"/>
      <c r="B26" s="91"/>
      <c r="C26" s="291"/>
      <c r="D26" s="291"/>
      <c r="E26" s="307" t="str">
        <f>IF(入力!F31="","",入力!F31)</f>
        <v>橋本</v>
      </c>
      <c r="F26" s="308"/>
      <c r="G26" s="308"/>
      <c r="H26" s="308"/>
      <c r="I26" s="308"/>
      <c r="J26" s="308" t="str">
        <f>IF(入力!K31="","",入力!K31)</f>
        <v>凛</v>
      </c>
      <c r="K26" s="308"/>
      <c r="L26" s="308"/>
      <c r="M26" s="308"/>
      <c r="N26" s="309"/>
      <c r="O26" s="291"/>
      <c r="P26" s="291"/>
      <c r="Q26" s="292"/>
      <c r="R26" s="146"/>
      <c r="S26" s="289"/>
      <c r="T26" s="290"/>
      <c r="U26" s="83"/>
      <c r="V26" s="84"/>
      <c r="W26" s="291"/>
      <c r="X26" s="291"/>
      <c r="Y26" s="307" t="str">
        <f>IF(入力!Z31="","",入力!Z31)</f>
        <v>松澤</v>
      </c>
      <c r="Z26" s="308"/>
      <c r="AA26" s="308"/>
      <c r="AB26" s="308"/>
      <c r="AC26" s="308"/>
      <c r="AD26" s="308" t="str">
        <f>IF(入力!AE31="","",入力!AE31)</f>
        <v>小春</v>
      </c>
      <c r="AE26" s="308"/>
      <c r="AF26" s="308"/>
      <c r="AG26" s="308"/>
      <c r="AH26" s="309"/>
      <c r="AI26" s="291"/>
      <c r="AJ26" s="291"/>
      <c r="AK26" s="292"/>
      <c r="AL26" s="146"/>
      <c r="AM26" s="289"/>
      <c r="AN26" s="290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8" t="s">
        <v>606</v>
      </c>
      <c r="B1" s="34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8"/>
      <c r="B2" s="34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9" t="s">
        <v>613</v>
      </c>
      <c r="B4" s="350"/>
      <c r="C4" s="350"/>
      <c r="D4" s="350"/>
      <c r="E4" s="350"/>
      <c r="F4" s="350"/>
      <c r="G4" s="351"/>
      <c r="H4" s="55" t="s">
        <v>614</v>
      </c>
      <c r="I4" s="55" t="s">
        <v>615</v>
      </c>
      <c r="J4" s="355" t="s">
        <v>616</v>
      </c>
      <c r="K4" s="350"/>
      <c r="L4" s="350"/>
      <c r="M4" s="350"/>
      <c r="N4" s="350"/>
      <c r="O4" s="350"/>
      <c r="P4" s="350"/>
      <c r="Q4" s="351"/>
    </row>
    <row r="5" spans="1:41" ht="72" customHeight="1" thickBot="1">
      <c r="A5" s="352" t="str">
        <f>入力!$B$1</f>
        <v>２０１８（平成３０）年度
神奈川県中学校バレーボール部活動普及・育成事業
（指導者研修会兼新人研修会）参加申込書</v>
      </c>
      <c r="B5" s="353"/>
      <c r="C5" s="353"/>
      <c r="D5" s="353"/>
      <c r="E5" s="353"/>
      <c r="F5" s="353"/>
      <c r="G5" s="354"/>
      <c r="H5" s="42"/>
      <c r="I5" s="42">
        <f>IF(入力!AH15="","",入力!AH15)</f>
        <v>0</v>
      </c>
      <c r="J5" s="356"/>
      <c r="K5" s="357"/>
      <c r="L5" s="357"/>
      <c r="M5" s="357"/>
      <c r="N5" s="357"/>
      <c r="O5" s="357"/>
      <c r="P5" s="357"/>
      <c r="Q5" s="35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3121</v>
      </c>
      <c r="B7" s="45" t="str">
        <f t="shared" ref="B7:C7" si="0">IF($A$8="","",IF($A$9="",B8,B8&amp;"・"&amp;B9))</f>
        <v>相模原市立田名中学校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0224</v>
      </c>
      <c r="H7" s="45">
        <f t="shared" si="1"/>
        <v>0</v>
      </c>
      <c r="I7" s="45" t="str">
        <f t="shared" si="1"/>
        <v>相模原市中央区田名５２５０－１</v>
      </c>
      <c r="J7" s="45">
        <f t="shared" si="1"/>
        <v>0</v>
      </c>
      <c r="K7" s="45" t="str">
        <f t="shared" si="1"/>
        <v>042</v>
      </c>
      <c r="L7" s="45" t="str">
        <f t="shared" si="1"/>
        <v>762</v>
      </c>
      <c r="M7" s="45" t="str">
        <f t="shared" si="1"/>
        <v>0169</v>
      </c>
      <c r="N7" s="45" t="str">
        <f t="shared" si="1"/>
        <v>042</v>
      </c>
      <c r="O7" s="45" t="str">
        <f t="shared" si="1"/>
        <v>762</v>
      </c>
      <c r="P7" s="45" t="str">
        <f t="shared" si="1"/>
        <v>8549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3121</v>
      </c>
      <c r="B8" s="46" t="str">
        <f>IF(入力!$F$3="","",入力!$F$3)</f>
        <v>相模原市立田名中学校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0224</v>
      </c>
      <c r="H8" s="46"/>
      <c r="I8" s="46" t="str">
        <f>IF(入力!$L$5="","",入力!$L$5)</f>
        <v>相模原市中央区田名５２５０－１</v>
      </c>
      <c r="J8" s="46"/>
      <c r="K8" s="57" t="str">
        <f>IF(入力!$AB$4="","",入力!$AB$4)</f>
        <v>042</v>
      </c>
      <c r="L8" s="57" t="str">
        <f>IF(入力!$AG$4="","",入力!$AG$4)</f>
        <v>762</v>
      </c>
      <c r="M8" s="57" t="str">
        <f>IF(入力!$AL$4="","",入力!$AL$4)</f>
        <v>0169</v>
      </c>
      <c r="N8" s="57" t="str">
        <f>IF(入力!$AB$6="","",入力!$AB$6)</f>
        <v>042</v>
      </c>
      <c r="O8" s="57" t="str">
        <f>IF(入力!$AG$6="","",入力!$AG$6)</f>
        <v>762</v>
      </c>
      <c r="P8" s="57" t="str">
        <f>IF(入力!$AL$6="","",入力!$AL$6)</f>
        <v>8549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0169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大澤</v>
      </c>
      <c r="D16" s="46" t="str">
        <f>IF(入力!$L$13="","",入力!$L$13)</f>
        <v>孝充</v>
      </c>
      <c r="E16" s="46" t="str">
        <f>IF(入力!$F$12="","",入力!$F$12)</f>
        <v>おおさわ</v>
      </c>
      <c r="F16" s="46" t="str">
        <f>IF(入力!$L$12="","",入力!$L$12)</f>
        <v>たかみつ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牧野</v>
      </c>
      <c r="D17" s="46" t="str">
        <f>IF(入力!$AB$13="","",入力!$AB$13)</f>
        <v>千恵子</v>
      </c>
      <c r="E17" s="46" t="str">
        <f>IF(入力!$V$12="","",入力!$V$12)</f>
        <v>まきの</v>
      </c>
      <c r="F17" s="46" t="str">
        <f>IF(入力!$AB$12="","",入力!$AB$12)</f>
        <v>ちえこ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片岡</v>
      </c>
      <c r="D24" s="46" t="str">
        <f>IF(入力!$AB$15="","",入力!$AB$15)</f>
        <v>実菜恵</v>
      </c>
      <c r="E24" s="46" t="str">
        <f>IF(入力!$V$14="","",入力!$V$14)</f>
        <v>かたおか</v>
      </c>
      <c r="F24" s="46" t="str">
        <f>IF(入力!$AB$14="","",入力!$AB$14)</f>
        <v>みなえ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片岡</v>
      </c>
      <c r="D53" s="46" t="str">
        <f>IF(OR(L53&lt;&gt;"○",入力!K21=""),"",入力!K21)</f>
        <v>実菜恵</v>
      </c>
      <c r="E53" s="46" t="str">
        <f>IF(OR(L53&lt;&gt;"○",入力!F20=""),"",入力!F20)</f>
        <v>かたおか</v>
      </c>
      <c r="F53" s="46" t="str">
        <f>IF(OR(L53&lt;&gt;"○",入力!K20=""),"",入力!K20)</f>
        <v>みなえ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京</v>
      </c>
      <c r="D54" s="46" t="str">
        <f>IF(OR(L54&lt;&gt;"○",入力!K23=""),"",入力!K23)</f>
        <v>わかな</v>
      </c>
      <c r="E54" s="46" t="str">
        <f>IF(OR(L54&lt;&gt;"○",入力!F22=""),"",入力!F22)</f>
        <v>きょう</v>
      </c>
      <c r="F54" s="46" t="str">
        <f>IF(OR(L54&lt;&gt;"○",入力!K22=""),"",入力!K22)</f>
        <v>わかな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蜂谷</v>
      </c>
      <c r="D55" s="46" t="str">
        <f>IF(OR(L55&lt;&gt;"○",入力!K25=""),"",入力!K25)</f>
        <v>珠那</v>
      </c>
      <c r="E55" s="46" t="str">
        <f>IF(OR(L55&lt;&gt;"○",入力!F24=""),"",入力!F24)</f>
        <v>はちや</v>
      </c>
      <c r="F55" s="46" t="str">
        <f>IF(OR(L55&lt;&gt;"○",入力!K24=""),"",入力!K24)</f>
        <v>じゅな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久島</v>
      </c>
      <c r="D56" s="46" t="str">
        <f>IF(OR(L56&lt;&gt;"○",入力!K27=""),"",入力!K27)</f>
        <v>優月</v>
      </c>
      <c r="E56" s="46" t="str">
        <f>IF(OR(L56&lt;&gt;"○",入力!F26=""),"",入力!F26)</f>
        <v>くしま</v>
      </c>
      <c r="F56" s="46" t="str">
        <f>IF(OR(L56&lt;&gt;"○",入力!K26=""),"",入力!K26)</f>
        <v>ゆづき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村上</v>
      </c>
      <c r="D57" s="46" t="str">
        <f>IF(OR(L57&lt;&gt;"○",入力!K29=""),"",入力!K29)</f>
        <v>奈々美</v>
      </c>
      <c r="E57" s="46" t="str">
        <f>IF(OR(L57&lt;&gt;"○",入力!F28=""),"",入力!F28)</f>
        <v>むらかみ</v>
      </c>
      <c r="F57" s="46" t="str">
        <f>IF(OR(L57&lt;&gt;"○",入力!K28=""),"",入力!K28)</f>
        <v>ななみ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橋本</v>
      </c>
      <c r="D58" s="46" t="str">
        <f>IF(OR(L58&lt;&gt;"○",入力!K31=""),"",入力!K31)</f>
        <v>凛</v>
      </c>
      <c r="E58" s="46" t="str">
        <f>IF(OR(L58&lt;&gt;"○",入力!F30=""),"",入力!F30)</f>
        <v>はしもと</v>
      </c>
      <c r="F58" s="46" t="str">
        <f>IF(OR(L58&lt;&gt;"○",入力!K30=""),"",入力!K30)</f>
        <v>りん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桃園</v>
      </c>
      <c r="D59" s="46" t="str">
        <f>IF(OR(L59&lt;&gt;"○",入力!AE21=""),"",入力!AE21)</f>
        <v>愛華</v>
      </c>
      <c r="E59" s="46" t="str">
        <f>IF(OR(L59&lt;&gt;"○",入力!Z20=""),"",入力!Z20)</f>
        <v>ももぞの</v>
      </c>
      <c r="F59" s="46" t="str">
        <f>IF(OR(L59&lt;&gt;"○",入力!AE20=""),"",入力!AE20)</f>
        <v>あいか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ハレファ</v>
      </c>
      <c r="D60" s="46" t="str">
        <f>IF(OR(L60&lt;&gt;"○",入力!AE23=""),"",入力!AE23)</f>
        <v>恵利花</v>
      </c>
      <c r="E60" s="46" t="str">
        <f>IF(OR(L60&lt;&gt;"○",入力!Z22=""),"",入力!Z22)</f>
        <v/>
      </c>
      <c r="F60" s="46" t="str">
        <f>IF(OR(L60&lt;&gt;"○",入力!AE22=""),"",入力!AE22)</f>
        <v>えりか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葉山</v>
      </c>
      <c r="D61" s="46" t="str">
        <f>IF(OR(L61&lt;&gt;"○",入力!AE25=""),"",入力!AE25)</f>
        <v>玲子</v>
      </c>
      <c r="E61" s="46" t="str">
        <f>IF(OR(L61&lt;&gt;"○",入力!Z24=""),"",入力!Z24)</f>
        <v>はやま</v>
      </c>
      <c r="F61" s="46" t="str">
        <f>IF(OR(L61&lt;&gt;"○",入力!AE24=""),"",入力!AE24)</f>
        <v>れいこ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田中</v>
      </c>
      <c r="D62" s="46" t="str">
        <f>IF(OR(L62&lt;&gt;"○",入力!AE27=""),"",入力!AE27)</f>
        <v>優名</v>
      </c>
      <c r="E62" s="46" t="str">
        <f>IF(OR(L62&lt;&gt;"○",入力!Z26=""),"",入力!Z26)</f>
        <v>たなか</v>
      </c>
      <c r="F62" s="46" t="str">
        <f>IF(OR(L62&lt;&gt;"○",入力!AE26=""),"",入力!AE26)</f>
        <v>ゆな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木暮</v>
      </c>
      <c r="D63" s="46" t="str">
        <f>IF(OR(L63&lt;&gt;"○",入力!AE29=""),"",入力!AE29)</f>
        <v>織</v>
      </c>
      <c r="E63" s="46" t="str">
        <f>IF(OR(L63&lt;&gt;"○",入力!Z28=""),"",入力!Z28)</f>
        <v>こぐれ</v>
      </c>
      <c r="F63" s="46" t="str">
        <f>IF(OR(L63&lt;&gt;"○",入力!AE28=""),"",入力!AE28)</f>
        <v>しき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松澤</v>
      </c>
      <c r="D64" s="46" t="str">
        <f>IF(OR(L64&lt;&gt;"○",入力!AE31=""),"",入力!AE31)</f>
        <v>小春</v>
      </c>
      <c r="E64" s="46" t="str">
        <f>IF(OR(L64&lt;&gt;"○",入力!Z30=""),"",入力!Z30)</f>
        <v>まつざわ</v>
      </c>
      <c r="F64" s="46" t="str">
        <f>IF(OR(L64&lt;&gt;"○",入力!AE30=""),"",入力!AE30)</f>
        <v>こはる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2018-11-20T10:01:24Z</dcterms:modified>
</cp:coreProperties>
</file>