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106_生活Ｇ\06_部活動\バレーボール部\バレーボール部関係\県大会関連資料　2019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<sst xmlns="http://schemas.openxmlformats.org/spreadsheetml/2006/main" count="1462" uniqueCount="756">
  <si>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</si>
  <si>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</si>
  <si>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</si>
  <si>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</si>
  <si>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</si>
  <si>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</si>
  <si>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</si>
  <si>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</si>
  <si>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</si>
  <si>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</si>
  <si>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</si>
  <si>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</si>
  <si>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</si>
  <si>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</si>
  <si>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</si>
  <si>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</si>
  <si>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</si>
  <si>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</si>
  <si>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</si>
  <si>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</si>
  <si>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</si>
  <si>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</si>
  <si>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</si>
  <si>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</si>
  <si>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</si>
  <si>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</si>
  <si>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</si>
  <si>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</si>
  <si>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</si>
  <si>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</si>
  <si>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</si>
  <si>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</si>
  <si>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</si>
  <si>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</si>
  <si>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</si>
  <si>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</si>
  <si>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</si>
  <si>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</si>
  <si>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</si>
  <si>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</si>
  <si>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</si>
  <si>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</si>
  <si>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</si>
  <si>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</si>
  <si>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</si>
  <si>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</si>
  <si>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</si>
  <si>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</si>
  <si>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</si>
  <si>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</si>
  <si>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</si>
  <si>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</si>
  <si>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</si>
  <si>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</si>
  <si>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</si>
  <si>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</si>
  <si>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</si>
  <si>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</si>
  <si>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</si>
  <si>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</si>
  <si>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</si>
  <si>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</si>
  <si>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</si>
  <si>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</si>
  <si>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</si>
  <si>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</si>
  <si>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</si>
  <si>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</si>
  <si>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</si>
  <si>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</si>
  <si>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</si>
  <si>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</si>
  <si>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</si>
  <si>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</si>
  <si>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</si>
  <si>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</si>
  <si>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</si>
  <si>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</si>
  <si>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</si>
  <si>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</si>
  <si>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</si>
  <si>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</si>
  <si>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</si>
  <si>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</si>
  <si>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</si>
  <si>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</si>
  <si>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</si>
  <si>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</si>
  <si>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</si>
  <si>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</si>
  <si>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</si>
  <si>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</si>
  <si>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</si>
  <si>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</si>
  <si>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</si>
  <si>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</si>
  <si>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</si>
  <si>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</si>
  <si>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</si>
  <si>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</si>
  <si>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</si>
  <si>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</si>
  <si>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</si>
  <si>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</si>
  <si>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</si>
  <si>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</si>
  <si>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</si>
  <si>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</si>
  <si>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</si>
  <si>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</si>
  <si>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</si>
  <si>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</si>
  <si>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</si>
  <si>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</si>
  <si>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</si>
  <si>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</si>
  <si>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</si>
  <si>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</si>
  <si>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</si>
  <si>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</si>
  <si>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</si>
  <si>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</si>
  <si>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</si>
  <si>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</si>
  <si>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</si>
  <si>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</si>
  <si>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</si>
  <si>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</si>
  <si>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</si>
  <si>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</si>
  <si>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</si>
  <si>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</si>
  <si>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</si>
  <si>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</si>
  <si>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</si>
  <si>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</si>
  <si>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</si>
  <si>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</si>
  <si>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</si>
  <si>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</si>
  <si>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</si>
  <si>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</si>
  <si>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</si>
  <si>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</si>
  <si>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</si>
  <si>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</si>
  <si>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</si>
  <si>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</si>
  <si>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</si>
  <si>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</si>
  <si>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</si>
  <si>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</si>
  <si>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</si>
  <si>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</si>
  <si>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</si>
  <si>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</si>
  <si>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</si>
  <si>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</si>
  <si>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</si>
  <si>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</si>
  <si>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</si>
  <si>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</si>
  <si>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</si>
  <si>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</si>
  <si>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</si>
  <si>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</si>
  <si>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</si>
  <si>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</si>
  <si>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</si>
  <si>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</si>
  <si>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</si>
  <si>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</si>
  <si>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</si>
  <si>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</si>
  <si>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</si>
  <si>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</si>
  <si>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</si>
  <si>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</si>
  <si>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</si>
  <si>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</si>
  <si>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</si>
  <si>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</si>
  <si>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</si>
  <si>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</si>
  <si>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</si>
  <si>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</si>
  <si>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</si>
  <si>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</si>
  <si>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</si>
  <si>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</si>
  <si>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</si>
  <si>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</si>
  <si>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</si>
  <si>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</si>
  <si>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</si>
  <si>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</si>
  <si>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</si>
  <si>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</si>
  <si>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</si>
  <si>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</si>
  <si>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</si>
  <si>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</si>
  <si>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</si>
  <si>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</si>
  <si>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</si>
  <si>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</si>
  <si>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</si>
  <si>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</si>
  <si>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</si>
  <si>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</si>
  <si>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</si>
  <si>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</si>
  <si>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</si>
  <si>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</si>
  <si>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</si>
  <si>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</si>
  <si>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</si>
  <si>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</si>
  <si>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</si>
  <si>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</si>
  <si>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</si>
  <si>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</si>
  <si>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</si>
  <si>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</si>
  <si>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</si>
  <si>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</si>
  <si>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</si>
  <si>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</si>
  <si>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</si>
  <si>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</si>
  <si>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</si>
  <si>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</si>
  <si>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</si>
  <si>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</si>
  <si>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</si>
  <si>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</si>
  <si>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</si>
  <si>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</si>
  <si>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</si>
  <si>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</si>
  <si>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</si>
  <si>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</si>
  <si>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</si>
  <si>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</si>
  <si>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</si>
  <si>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</si>
  <si>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</si>
  <si>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</si>
  <si>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</si>
  <si>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</si>
  <si>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</si>
  <si>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</si>
  <si>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</si>
  <si>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</si>
  <si>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</si>
  <si>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</si>
  <si>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</si>
  <si>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</si>
  <si>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</si>
  <si>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</si>
  <si>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</si>
  <si>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</si>
  <si>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</si>
  <si>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</si>
  <si>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</si>
  <si>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</si>
  <si>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</si>
  <si>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</si>
  <si>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</si>
  <si>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</si>
  <si>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</si>
  <si>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</si>
  <si>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</si>
  <si>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</si>
  <si>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</si>
  <si>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</si>
  <si>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</si>
  <si>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</si>
  <si>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</si>
  <si>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</si>
  <si>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</si>
  <si>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</si>
  <si>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</si>
  <si>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</si>
  <si>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</si>
  <si>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</si>
  <si>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</si>
  <si>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</si>
  <si>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</si>
  <si>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</si>
  <si>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</si>
  <si>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</si>
  <si>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</si>
  <si>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</si>
  <si>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</si>
  <si>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</si>
  <si>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</si>
  <si>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</si>
  <si>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</si>
  <si>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</si>
  <si>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</si>
  <si>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</si>
  <si>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</si>
  <si>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</si>
  <si>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</si>
  <si>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</si>
  <si>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</si>
  <si>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</si>
  <si>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</si>
  <si>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</si>
  <si>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</si>
  <si>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</si>
  <si>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</si>
  <si>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</si>
  <si>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</si>
  <si>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</si>
  <si>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</si>
  <si>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</si>
  <si>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</si>
  <si>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</si>
  <si>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</si>
  <si>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</si>
  <si>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</si>
  <si>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</si>
  <si>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</si>
  <si>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</si>
  <si>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</si>
  <si>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</si>
  <si>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</si>
  <si>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</si>
  <si>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</si>
  <si>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</si>
  <si>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</si>
  <si>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</si>
  <si>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</si>
  <si>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</si>
  <si>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</si>
  <si>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</si>
  <si>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</si>
  <si>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</si>
  <si>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</si>
  <si>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</si>
  <si>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</si>
  <si>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</si>
  <si>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</si>
  <si>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</si>
  <si>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</si>
  <si>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</si>
  <si>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</si>
  <si>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</si>
  <si>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</si>
  <si>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</si>
  <si>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</si>
  <si>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</si>
  <si>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</si>
  <si>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</si>
  <si>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</si>
  <si>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</si>
  <si>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</si>
  <si>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</si>
  <si>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</si>
  <si>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</si>
  <si>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</si>
  <si>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</si>
  <si>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</si>
  <si>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</si>
  <si>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</si>
  <si>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</si>
  <si>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</si>
  <si>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</si>
  <si>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</si>
  <si>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</si>
  <si>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</si>
  <si>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</si>
  <si>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</si>
  <si>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</si>
  <si>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</si>
  <si>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</si>
  <si>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</si>
  <si>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</si>
  <si>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</si>
  <si>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</si>
  <si>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</si>
  <si>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</si>
  <si>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</si>
  <si>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</si>
  <si>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</si>
  <si>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</si>
  <si>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</si>
  <si>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</si>
  <si>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</si>
  <si>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</si>
  <si>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</si>
  <si>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</si>
  <si>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</si>
  <si>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</si>
  <si>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</si>
  <si>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</si>
  <si>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</si>
  <si>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</si>
  <si>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</si>
  <si>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</si>
  <si>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</si>
  <si>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</si>
  <si>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</si>
  <si>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</si>
  <si>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</si>
  <si>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</si>
  <si>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</si>
  <si>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</si>
  <si>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</si>
  <si>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</si>
  <si>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</si>
  <si>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</si>
  <si>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</si>
  <si>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</si>
  <si>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</si>
  <si>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</si>
  <si>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</si>
  <si>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</si>
  <si>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</si>
  <si>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</si>
  <si>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</si>
  <si>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</si>
  <si>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</si>
  <si>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</si>
  <si>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</si>
  <si>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</si>
  <si>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</si>
  <si>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</si>
  <si>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</si>
  <si>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</si>
  <si>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</si>
  <si>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</si>
  <si>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</si>
  <si>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</si>
  <si>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</si>
  <si>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</si>
  <si>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</si>
  <si>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</si>
  <si>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</si>
  <si>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</si>
  <si>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</si>
  <si>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</si>
  <si>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</si>
  <si>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</si>
  <si>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</si>
  <si>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</si>
  <si>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</si>
  <si>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</si>
  <si>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</si>
  <si>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</si>
  <si>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</si>
  <si>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</si>
  <si>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</si>
  <si>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</si>
  <si>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</si>
  <si>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</si>
  <si>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</si>
  <si>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</si>
  <si>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</si>
  <si>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</si>
  <si>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</si>
  <si>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</si>
  <si>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</si>
  <si>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</si>
  <si>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</si>
  <si>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</si>
  <si>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</si>
  <si>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</si>
  <si>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</si>
  <si>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</si>
  <si>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</si>
  <si>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</si>
  <si>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</si>
  <si>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</si>
  <si>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</si>
  <si>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</si>
  <si>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</si>
  <si>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</si>
  <si>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</si>
  <si>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</si>
  <si>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</si>
  <si>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</si>
  <si>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</si>
  <si>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</si>
  <si>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</si>
  <si>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</si>
  <si>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</si>
  <si>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</si>
  <si>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</si>
  <si>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</si>
  <si>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</si>
  <si>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</si>
  <si>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</si>
  <si>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</si>
  <si>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</si>
  <si>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</si>
  <si>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</si>
  <si>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</si>
  <si>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</si>
  <si>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</si>
  <si>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</si>
  <si>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</si>
  <si>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</si>
  <si>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</si>
  <si>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</si>
  <si>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</si>
  <si>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</si>
  <si>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</si>
  <si>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</si>
  <si>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</si>
  <si>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</si>
  <si>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</si>
  <si>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</si>
  <si>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</si>
  <si>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</si>
  <si>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</si>
  <si>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</si>
  <si>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</si>
  <si>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</si>
  <si>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</si>
  <si>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</si>
  <si>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</si>
  <si>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</si>
  <si>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</si>
  <si>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</si>
  <si>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</si>
  <si>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</si>
  <si>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</si>
  <si>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</si>
  <si>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</si>
  <si>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</si>
  <si>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</si>
  <si>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</si>
  <si>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</si>
  <si>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</si>
  <si>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</si>
  <si>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</si>
  <si>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</si>
  <si>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</si>
  <si>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</si>
  <si>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</si>
  <si>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</si>
  <si>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</si>
  <si>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</si>
  <si>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</si>
  <si>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</si>
  <si>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</si>
  <si>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</si>
  <si>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</si>
  <si>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</si>
  <si>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</si>
  <si>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</si>
  <si>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</si>
  <si>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</si>
  <si>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</si>
  <si>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</si>
  <si>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</si>
  <si>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</si>
  <si>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</si>
  <si>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</si>
  <si>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</si>
  <si>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</si>
  <si>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</si>
  <si>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</si>
  <si>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</si>
  <si>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</si>
  <si>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</si>
  <si>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</si>
  <si>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</si>
  <si>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</si>
  <si>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</si>
  <si>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</si>
  <si>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</si>
  <si>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</si>
  <si>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</si>
  <si>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</si>
  <si>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</si>
  <si>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</si>
  <si>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</si>
  <si>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</si>
  <si>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</si>
  <si>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</si>
  <si>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</si>
  <si>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</si>
  <si>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</si>
  <si>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</si>
  <si>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</si>
  <si>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</si>
  <si>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</si>
  <si>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</si>
  <si>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</si>
  <si>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</si>
  <si>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</si>
  <si>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</si>
  <si>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</si>
  <si>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</si>
  <si>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</si>
  <si>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</si>
  <si>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</si>
  <si>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</si>
  <si>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</si>
  <si>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</si>
  <si>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</si>
  <si>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</si>
  <si>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</si>
  <si>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</si>
  <si>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</si>
  <si>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</si>
  <si>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</si>
  <si>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</si>
  <si>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</si>
  <si>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</si>
  <si>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</si>
  <si>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</si>
  <si>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</si>
  <si>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</si>
  <si>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</si>
  <si>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</si>
  <si>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</si>
  <si>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</si>
  <si>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</si>
  <si>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</si>
  <si>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</si>
  <si>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</si>
  <si>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</si>
  <si>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</si>
  <si>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</si>
  <si>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</si>
  <si>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</si>
  <si>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</si>
  <si>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</si>
  <si>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</si>
  <si>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</si>
  <si>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</si>
  <si>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</si>
  <si>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</si>
  <si>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</si>
  <si>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</si>
  <si>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</si>
  <si>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</si>
  <si>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</si>
  <si>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</si>
  <si>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</si>
  <si>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</si>
  <si>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</si>
  <si>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</si>
  <si>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</si>
  <si>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</si>
  <si>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</si>
  <si>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</si>
  <si>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</si>
  <si>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</si>
  <si>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</si>
  <si>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</si>
  <si>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</si>
  <si>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</si>
  <si>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</si>
  <si>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</si>
  <si>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</si>
  <si>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</si>
  <si>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</si>
  <si>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</si>
  <si>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</si>
  <si>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</si>
  <si>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</si>
  <si>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</si>
  <si>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</si>
  <si>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</si>
  <si>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</si>
  <si>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</si>
  <si>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</si>
  <si>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</si>
  <si>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</si>
  <si>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</si>
  <si>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</si>
  <si>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</si>
  <si>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</si>
  <si>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</si>
  <si>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</si>
  <si>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</si>
  <si>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</si>
  <si>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</si>
  <si>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</si>
  <si>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</si>
  <si>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０４６</t>
    <phoneticPr fontId="2"/>
  </si>
  <si>
    <t>８２２</t>
    <phoneticPr fontId="2"/>
  </si>
  <si>
    <t>２３８５</t>
    <phoneticPr fontId="2"/>
  </si>
  <si>
    <t>０４６</t>
    <phoneticPr fontId="2"/>
  </si>
  <si>
    <t>８２３</t>
    <phoneticPr fontId="2"/>
  </si>
  <si>
    <t>０７５３</t>
    <phoneticPr fontId="2"/>
  </si>
  <si>
    <t>２３８</t>
    <phoneticPr fontId="2"/>
  </si>
  <si>
    <t>００４３</t>
    <phoneticPr fontId="2"/>
  </si>
  <si>
    <t>神奈川県横須賀市坂本町1丁目19番地</t>
    <rPh sb="0" eb="8">
      <t>カナガワケンヨコスカシ</t>
    </rPh>
    <rPh sb="8" eb="10">
      <t>サカモト</t>
    </rPh>
    <rPh sb="10" eb="11">
      <t>チョウ</t>
    </rPh>
    <rPh sb="12" eb="14">
      <t>チョウメ</t>
    </rPh>
    <rPh sb="16" eb="17">
      <t>バン</t>
    </rPh>
    <rPh sb="17" eb="18">
      <t>チ</t>
    </rPh>
    <phoneticPr fontId="2"/>
  </si>
  <si>
    <t>田國</t>
    <rPh sb="0" eb="1">
      <t>タ</t>
    </rPh>
    <rPh sb="1" eb="2">
      <t>クニ</t>
    </rPh>
    <phoneticPr fontId="2"/>
  </si>
  <si>
    <t>雅則</t>
    <rPh sb="0" eb="2">
      <t>マサノリ</t>
    </rPh>
    <phoneticPr fontId="2"/>
  </si>
  <si>
    <t>たくに</t>
    <phoneticPr fontId="2"/>
  </si>
  <si>
    <t>まさのり</t>
    <phoneticPr fontId="2"/>
  </si>
  <si>
    <t>しのだ</t>
    <phoneticPr fontId="2"/>
  </si>
  <si>
    <t>けんと</t>
    <phoneticPr fontId="2"/>
  </si>
  <si>
    <t>健人</t>
    <rPh sb="0" eb="2">
      <t>ケント</t>
    </rPh>
    <phoneticPr fontId="2"/>
  </si>
  <si>
    <t>篠田</t>
    <rPh sb="0" eb="2">
      <t>シノダ</t>
    </rPh>
    <phoneticPr fontId="2"/>
  </si>
  <si>
    <t>白幡</t>
    <rPh sb="0" eb="2">
      <t>シラハタ</t>
    </rPh>
    <phoneticPr fontId="2"/>
  </si>
  <si>
    <t>れん</t>
    <phoneticPr fontId="2"/>
  </si>
  <si>
    <t>しらはた</t>
    <phoneticPr fontId="2"/>
  </si>
  <si>
    <t>あおい</t>
    <phoneticPr fontId="2"/>
  </si>
  <si>
    <t>たぐち</t>
    <phoneticPr fontId="2"/>
  </si>
  <si>
    <t>いぐち</t>
    <phoneticPr fontId="2"/>
  </si>
  <si>
    <t>あさひ</t>
    <phoneticPr fontId="2"/>
  </si>
  <si>
    <t>いけだ</t>
    <phoneticPr fontId="2"/>
  </si>
  <si>
    <t>あやね</t>
    <phoneticPr fontId="2"/>
  </si>
  <si>
    <t>きらり</t>
    <phoneticPr fontId="2"/>
  </si>
  <si>
    <t>おくの</t>
    <phoneticPr fontId="2"/>
  </si>
  <si>
    <t>すずき</t>
    <phoneticPr fontId="2"/>
  </si>
  <si>
    <t>かな</t>
    <phoneticPr fontId="2"/>
  </si>
  <si>
    <t>すみ</t>
    <phoneticPr fontId="2"/>
  </si>
  <si>
    <t>ゆうき</t>
    <phoneticPr fontId="2"/>
  </si>
  <si>
    <t>りな</t>
    <phoneticPr fontId="2"/>
  </si>
  <si>
    <t>はらだ</t>
    <phoneticPr fontId="2"/>
  </si>
  <si>
    <t>ひらはら</t>
    <phoneticPr fontId="2"/>
  </si>
  <si>
    <t>かえで</t>
    <phoneticPr fontId="2"/>
  </si>
  <si>
    <t>しぶや</t>
    <phoneticPr fontId="2"/>
  </si>
  <si>
    <t>みな</t>
    <phoneticPr fontId="2"/>
  </si>
  <si>
    <t>かがや</t>
    <phoneticPr fontId="2"/>
  </si>
  <si>
    <t>さき</t>
    <phoneticPr fontId="2"/>
  </si>
  <si>
    <t>ゆうか</t>
    <phoneticPr fontId="2"/>
  </si>
  <si>
    <t>かとり</t>
    <phoneticPr fontId="2"/>
  </si>
  <si>
    <t>田口</t>
    <rPh sb="0" eb="2">
      <t>タグチ</t>
    </rPh>
    <phoneticPr fontId="2"/>
  </si>
  <si>
    <t>葵唯</t>
    <rPh sb="0" eb="1">
      <t>アオイ</t>
    </rPh>
    <rPh sb="1" eb="2">
      <t>ユイ</t>
    </rPh>
    <phoneticPr fontId="2"/>
  </si>
  <si>
    <t>旭</t>
    <rPh sb="0" eb="1">
      <t>アサヒ</t>
    </rPh>
    <phoneticPr fontId="2"/>
  </si>
  <si>
    <t>猪口</t>
    <rPh sb="0" eb="2">
      <t>イグチ</t>
    </rPh>
    <phoneticPr fontId="2"/>
  </si>
  <si>
    <t>池田</t>
    <rPh sb="0" eb="2">
      <t>イケダ</t>
    </rPh>
    <phoneticPr fontId="2"/>
  </si>
  <si>
    <t>彩音</t>
    <rPh sb="0" eb="2">
      <t>アヤネ</t>
    </rPh>
    <phoneticPr fontId="2"/>
  </si>
  <si>
    <t>綺星</t>
    <rPh sb="0" eb="1">
      <t>アヤ</t>
    </rPh>
    <rPh sb="1" eb="2">
      <t>ホシ</t>
    </rPh>
    <phoneticPr fontId="2"/>
  </si>
  <si>
    <t>奥野</t>
    <rPh sb="0" eb="2">
      <t>オクノ</t>
    </rPh>
    <phoneticPr fontId="2"/>
  </si>
  <si>
    <t>鈴木</t>
    <rPh sb="0" eb="2">
      <t>スズキ</t>
    </rPh>
    <phoneticPr fontId="2"/>
  </si>
  <si>
    <t>花奈</t>
    <rPh sb="0" eb="2">
      <t>カナ</t>
    </rPh>
    <phoneticPr fontId="2"/>
  </si>
  <si>
    <t>壽見</t>
    <rPh sb="0" eb="2">
      <t>スミ</t>
    </rPh>
    <phoneticPr fontId="2"/>
  </si>
  <si>
    <t>祐希</t>
    <rPh sb="0" eb="2">
      <t>ユウキ</t>
    </rPh>
    <phoneticPr fontId="2"/>
  </si>
  <si>
    <t>莉奈</t>
    <rPh sb="0" eb="2">
      <t>リナ</t>
    </rPh>
    <phoneticPr fontId="2"/>
  </si>
  <si>
    <t>原田</t>
    <rPh sb="0" eb="2">
      <t>ハラダ</t>
    </rPh>
    <phoneticPr fontId="2"/>
  </si>
  <si>
    <t>平原</t>
    <rPh sb="0" eb="2">
      <t>ヒラハラ</t>
    </rPh>
    <phoneticPr fontId="2"/>
  </si>
  <si>
    <t>楓</t>
    <rPh sb="0" eb="1">
      <t>カエデ</t>
    </rPh>
    <phoneticPr fontId="2"/>
  </si>
  <si>
    <t>美南</t>
    <rPh sb="0" eb="1">
      <t>ミ</t>
    </rPh>
    <rPh sb="1" eb="2">
      <t>ミナミ</t>
    </rPh>
    <phoneticPr fontId="2"/>
  </si>
  <si>
    <t>澁谷</t>
    <rPh sb="0" eb="2">
      <t>シブヤ</t>
    </rPh>
    <phoneticPr fontId="2"/>
  </si>
  <si>
    <t>加賀谷</t>
    <rPh sb="0" eb="3">
      <t>カガヤ</t>
    </rPh>
    <phoneticPr fontId="2"/>
  </si>
  <si>
    <t>早紀</t>
    <rPh sb="0" eb="2">
      <t>サキ</t>
    </rPh>
    <phoneticPr fontId="2"/>
  </si>
  <si>
    <t>優花</t>
    <rPh sb="0" eb="2">
      <t>ユウカ</t>
    </rPh>
    <phoneticPr fontId="2"/>
  </si>
  <si>
    <t>香取</t>
    <rPh sb="0" eb="2">
      <t>カトリ</t>
    </rPh>
    <phoneticPr fontId="2"/>
  </si>
  <si>
    <t>小川</t>
    <rPh sb="0" eb="2">
      <t>オガワ</t>
    </rPh>
    <phoneticPr fontId="2"/>
  </si>
  <si>
    <t>美月</t>
    <rPh sb="0" eb="2">
      <t>ミツキ</t>
    </rPh>
    <phoneticPr fontId="2"/>
  </si>
  <si>
    <t>おがわ</t>
    <phoneticPr fontId="2"/>
  </si>
  <si>
    <t>みつき</t>
    <phoneticPr fontId="2"/>
  </si>
  <si>
    <t>しらはた</t>
    <phoneticPr fontId="2"/>
  </si>
  <si>
    <t>れん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</si>
</sst>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W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topLeftCell="A4" zoomScale="85" zoomScaleNormal="100" zoomScaleSheetLayoutView="85" workbookViewId="0">
      <selection activeCell="P22" sqref="P22:Q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10" zoomScaleNormal="100" zoomScaleSheetLayoutView="100" workbookViewId="0">
      <selection activeCell="AJ18" sqref="AJ1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4101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横須賀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横須賀市立坂本中学校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694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692</v>
      </c>
      <c r="G6" s="196"/>
      <c r="H6" s="24" t="s">
        <v>586</v>
      </c>
      <c r="I6" s="197" t="s">
        <v>693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689</v>
      </c>
      <c r="AC6" s="200"/>
      <c r="AD6" s="200"/>
      <c r="AE6" s="200"/>
      <c r="AF6" s="25" t="s">
        <v>587</v>
      </c>
      <c r="AG6" s="200" t="s">
        <v>690</v>
      </c>
      <c r="AH6" s="200"/>
      <c r="AI6" s="200"/>
      <c r="AJ6" s="200"/>
      <c r="AK6" s="25" t="s">
        <v>587</v>
      </c>
      <c r="AL6" s="200" t="s">
        <v>691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697</v>
      </c>
      <c r="G12" s="260"/>
      <c r="H12" s="260"/>
      <c r="I12" s="260"/>
      <c r="J12" s="260"/>
      <c r="K12" s="260" t="s">
        <v>698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699</v>
      </c>
      <c r="AA12" s="260"/>
      <c r="AB12" s="260"/>
      <c r="AC12" s="260"/>
      <c r="AD12" s="260"/>
      <c r="AE12" s="260" t="s">
        <v>700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695</v>
      </c>
      <c r="G13" s="240"/>
      <c r="H13" s="240"/>
      <c r="I13" s="240"/>
      <c r="J13" s="249"/>
      <c r="K13" s="240" t="s">
        <v>696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702</v>
      </c>
      <c r="AA13" s="240"/>
      <c r="AB13" s="240"/>
      <c r="AC13" s="240"/>
      <c r="AD13" s="249"/>
      <c r="AE13" s="240" t="s">
        <v>701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 t="s">
        <v>752</v>
      </c>
      <c r="G15" s="260"/>
      <c r="H15" s="260"/>
      <c r="I15" s="260"/>
      <c r="J15" s="260"/>
      <c r="K15" s="260" t="s">
        <v>753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754</v>
      </c>
      <c r="AA15" s="260"/>
      <c r="AB15" s="260"/>
      <c r="AC15" s="260"/>
      <c r="AD15" s="260"/>
      <c r="AE15" s="260" t="s">
        <v>755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 t="s">
        <v>750</v>
      </c>
      <c r="G16" s="240"/>
      <c r="H16" s="240"/>
      <c r="I16" s="240"/>
      <c r="J16" s="249"/>
      <c r="K16" s="240" t="s">
        <v>751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703</v>
      </c>
      <c r="AA16" s="240"/>
      <c r="AB16" s="240"/>
      <c r="AC16" s="240"/>
      <c r="AD16" s="249"/>
      <c r="AE16" s="240" t="s">
        <v>704</v>
      </c>
      <c r="AF16" s="240"/>
      <c r="AG16" s="240"/>
      <c r="AH16" s="240"/>
      <c r="AI16" s="251"/>
      <c r="AJ16" s="252">
        <v>0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705</v>
      </c>
      <c r="G22" s="116"/>
      <c r="H22" s="116"/>
      <c r="I22" s="116"/>
      <c r="J22" s="116"/>
      <c r="K22" s="116" t="s">
        <v>704</v>
      </c>
      <c r="L22" s="116"/>
      <c r="M22" s="116"/>
      <c r="N22" s="116"/>
      <c r="O22" s="117"/>
      <c r="P22" s="113">
        <v>2</v>
      </c>
      <c r="Q22" s="113"/>
      <c r="R22" s="104">
        <v>149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716</v>
      </c>
      <c r="AA22" s="116"/>
      <c r="AB22" s="116"/>
      <c r="AC22" s="116"/>
      <c r="AD22" s="116"/>
      <c r="AE22" s="116" t="s">
        <v>717</v>
      </c>
      <c r="AF22" s="116"/>
      <c r="AG22" s="116"/>
      <c r="AH22" s="116"/>
      <c r="AI22" s="117"/>
      <c r="AJ22" s="113">
        <v>2</v>
      </c>
      <c r="AK22" s="113"/>
      <c r="AL22" s="104">
        <v>158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703</v>
      </c>
      <c r="G23" s="109"/>
      <c r="H23" s="109"/>
      <c r="I23" s="109"/>
      <c r="J23" s="109"/>
      <c r="K23" s="109" t="s">
        <v>704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738</v>
      </c>
      <c r="AA23" s="109"/>
      <c r="AB23" s="109"/>
      <c r="AC23" s="109"/>
      <c r="AD23" s="109"/>
      <c r="AE23" s="109" t="s">
        <v>739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707</v>
      </c>
      <c r="G24" s="82"/>
      <c r="H24" s="82"/>
      <c r="I24" s="82"/>
      <c r="J24" s="82"/>
      <c r="K24" s="82" t="s">
        <v>706</v>
      </c>
      <c r="L24" s="82"/>
      <c r="M24" s="82"/>
      <c r="N24" s="82"/>
      <c r="O24" s="83"/>
      <c r="P24" s="72">
        <v>2</v>
      </c>
      <c r="Q24" s="72"/>
      <c r="R24" s="88">
        <v>159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719</v>
      </c>
      <c r="AA24" s="82"/>
      <c r="AB24" s="82"/>
      <c r="AC24" s="82"/>
      <c r="AD24" s="82"/>
      <c r="AE24" s="82" t="s">
        <v>718</v>
      </c>
      <c r="AF24" s="82"/>
      <c r="AG24" s="82"/>
      <c r="AH24" s="82"/>
      <c r="AI24" s="83"/>
      <c r="AJ24" s="72">
        <v>2</v>
      </c>
      <c r="AK24" s="72"/>
      <c r="AL24" s="88">
        <v>162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728</v>
      </c>
      <c r="G25" s="100"/>
      <c r="H25" s="100"/>
      <c r="I25" s="100"/>
      <c r="J25" s="100"/>
      <c r="K25" s="100" t="s">
        <v>729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741</v>
      </c>
      <c r="AA25" s="100"/>
      <c r="AB25" s="100"/>
      <c r="AC25" s="100"/>
      <c r="AD25" s="100"/>
      <c r="AE25" s="100" t="s">
        <v>740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708</v>
      </c>
      <c r="G26" s="82"/>
      <c r="H26" s="82"/>
      <c r="I26" s="82"/>
      <c r="J26" s="82"/>
      <c r="K26" s="82" t="s">
        <v>709</v>
      </c>
      <c r="L26" s="82"/>
      <c r="M26" s="82"/>
      <c r="N26" s="82"/>
      <c r="O26" s="83"/>
      <c r="P26" s="72">
        <v>2</v>
      </c>
      <c r="Q26" s="72"/>
      <c r="R26" s="88">
        <v>155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720</v>
      </c>
      <c r="AA26" s="82"/>
      <c r="AB26" s="82"/>
      <c r="AC26" s="82"/>
      <c r="AD26" s="82"/>
      <c r="AE26" s="82" t="s">
        <v>721</v>
      </c>
      <c r="AF26" s="82"/>
      <c r="AG26" s="82"/>
      <c r="AH26" s="82"/>
      <c r="AI26" s="83"/>
      <c r="AJ26" s="72">
        <v>2</v>
      </c>
      <c r="AK26" s="72"/>
      <c r="AL26" s="88">
        <v>150</v>
      </c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731</v>
      </c>
      <c r="G27" s="100"/>
      <c r="H27" s="100"/>
      <c r="I27" s="100"/>
      <c r="J27" s="100"/>
      <c r="K27" s="100" t="s">
        <v>730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742</v>
      </c>
      <c r="AA27" s="100"/>
      <c r="AB27" s="100"/>
      <c r="AC27" s="100"/>
      <c r="AD27" s="100"/>
      <c r="AE27" s="100" t="s">
        <v>743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710</v>
      </c>
      <c r="G28" s="82"/>
      <c r="H28" s="82"/>
      <c r="I28" s="82"/>
      <c r="J28" s="82"/>
      <c r="K28" s="82" t="s">
        <v>711</v>
      </c>
      <c r="L28" s="82"/>
      <c r="M28" s="82"/>
      <c r="N28" s="82"/>
      <c r="O28" s="83"/>
      <c r="P28" s="72">
        <v>2</v>
      </c>
      <c r="Q28" s="72"/>
      <c r="R28" s="88">
        <v>157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722</v>
      </c>
      <c r="AA28" s="82"/>
      <c r="AB28" s="82"/>
      <c r="AC28" s="82"/>
      <c r="AD28" s="82"/>
      <c r="AE28" s="82" t="s">
        <v>723</v>
      </c>
      <c r="AF28" s="82"/>
      <c r="AG28" s="82"/>
      <c r="AH28" s="82"/>
      <c r="AI28" s="83"/>
      <c r="AJ28" s="72">
        <v>2</v>
      </c>
      <c r="AK28" s="72"/>
      <c r="AL28" s="88">
        <v>152</v>
      </c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732</v>
      </c>
      <c r="G29" s="100"/>
      <c r="H29" s="100"/>
      <c r="I29" s="100"/>
      <c r="J29" s="100"/>
      <c r="K29" s="100" t="s">
        <v>733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745</v>
      </c>
      <c r="AA29" s="100"/>
      <c r="AB29" s="100"/>
      <c r="AC29" s="100"/>
      <c r="AD29" s="100"/>
      <c r="AE29" s="100" t="s">
        <v>744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713</v>
      </c>
      <c r="G30" s="82"/>
      <c r="H30" s="82"/>
      <c r="I30" s="82"/>
      <c r="J30" s="82"/>
      <c r="K30" s="82" t="s">
        <v>712</v>
      </c>
      <c r="L30" s="82"/>
      <c r="M30" s="82"/>
      <c r="N30" s="82"/>
      <c r="O30" s="83"/>
      <c r="P30" s="72">
        <v>2</v>
      </c>
      <c r="Q30" s="72"/>
      <c r="R30" s="88">
        <v>157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724</v>
      </c>
      <c r="AA30" s="82"/>
      <c r="AB30" s="82"/>
      <c r="AC30" s="82"/>
      <c r="AD30" s="82"/>
      <c r="AE30" s="82" t="s">
        <v>725</v>
      </c>
      <c r="AF30" s="82"/>
      <c r="AG30" s="82"/>
      <c r="AH30" s="82"/>
      <c r="AI30" s="83"/>
      <c r="AJ30" s="72">
        <v>2</v>
      </c>
      <c r="AK30" s="72"/>
      <c r="AL30" s="88">
        <v>149</v>
      </c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735</v>
      </c>
      <c r="G31" s="100"/>
      <c r="H31" s="100"/>
      <c r="I31" s="100"/>
      <c r="J31" s="100"/>
      <c r="K31" s="100" t="s">
        <v>734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746</v>
      </c>
      <c r="AA31" s="100"/>
      <c r="AB31" s="100"/>
      <c r="AC31" s="100"/>
      <c r="AD31" s="100"/>
      <c r="AE31" s="100" t="s">
        <v>747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714</v>
      </c>
      <c r="G32" s="82"/>
      <c r="H32" s="82"/>
      <c r="I32" s="82"/>
      <c r="J32" s="82"/>
      <c r="K32" s="82" t="s">
        <v>715</v>
      </c>
      <c r="L32" s="82"/>
      <c r="M32" s="82"/>
      <c r="N32" s="82"/>
      <c r="O32" s="83"/>
      <c r="P32" s="72">
        <v>2</v>
      </c>
      <c r="Q32" s="72"/>
      <c r="R32" s="88">
        <v>168</v>
      </c>
      <c r="S32" s="89"/>
      <c r="T32" s="290" t="s">
        <v>544</v>
      </c>
      <c r="U32" s="291"/>
      <c r="V32" s="77">
        <v>12</v>
      </c>
      <c r="W32" s="78"/>
      <c r="X32" s="72">
        <v>12</v>
      </c>
      <c r="Y32" s="72"/>
      <c r="Z32" s="81" t="s">
        <v>727</v>
      </c>
      <c r="AA32" s="82"/>
      <c r="AB32" s="82"/>
      <c r="AC32" s="82"/>
      <c r="AD32" s="82"/>
      <c r="AE32" s="82" t="s">
        <v>726</v>
      </c>
      <c r="AF32" s="82"/>
      <c r="AG32" s="82"/>
      <c r="AH32" s="82"/>
      <c r="AI32" s="83"/>
      <c r="AJ32" s="72">
        <v>2</v>
      </c>
      <c r="AK32" s="72"/>
      <c r="AL32" s="88">
        <v>156</v>
      </c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736</v>
      </c>
      <c r="G33" s="75"/>
      <c r="H33" s="75"/>
      <c r="I33" s="75"/>
      <c r="J33" s="75"/>
      <c r="K33" s="75" t="s">
        <v>737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749</v>
      </c>
      <c r="AA33" s="75"/>
      <c r="AB33" s="75"/>
      <c r="AC33" s="75"/>
      <c r="AD33" s="75"/>
      <c r="AE33" s="75" t="s">
        <v>748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4101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横須賀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横須賀市立坂本中学校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たくに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田國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>おがわ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>小川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しらはた</v>
      </c>
      <c r="F15" s="313"/>
      <c r="G15" s="313"/>
      <c r="H15" s="313"/>
      <c r="I15" s="313"/>
      <c r="J15" s="313" t="str">
        <f>IF(入力!K22="","",入力!K22)</f>
        <v>れん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149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すみ</v>
      </c>
      <c r="Z15" s="313"/>
      <c r="AA15" s="313"/>
      <c r="AB15" s="313"/>
      <c r="AC15" s="313"/>
      <c r="AD15" s="313" t="str">
        <f>IF(入力!AE22="","",入力!AE22)</f>
        <v>ゆうき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158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白幡</v>
      </c>
      <c r="F16" s="327"/>
      <c r="G16" s="327"/>
      <c r="H16" s="327"/>
      <c r="I16" s="327"/>
      <c r="J16" s="327" t="str">
        <f>IF(入力!K23="","",入力!K23)</f>
        <v>れん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壽見</v>
      </c>
      <c r="Z16" s="327"/>
      <c r="AA16" s="327"/>
      <c r="AB16" s="327"/>
      <c r="AC16" s="327"/>
      <c r="AD16" s="327" t="str">
        <f>IF(入力!AE23="","",入力!AE23)</f>
        <v>祐希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たぐち</v>
      </c>
      <c r="F17" s="308"/>
      <c r="G17" s="308"/>
      <c r="H17" s="308"/>
      <c r="I17" s="308"/>
      <c r="J17" s="308" t="str">
        <f>IF(入力!K24="","",入力!K24)</f>
        <v>あおい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159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はらだ</v>
      </c>
      <c r="Z17" s="308"/>
      <c r="AA17" s="308"/>
      <c r="AB17" s="308"/>
      <c r="AC17" s="308"/>
      <c r="AD17" s="308" t="str">
        <f>IF(入力!AE24="","",入力!AE24)</f>
        <v>りな</v>
      </c>
      <c r="AE17" s="308"/>
      <c r="AF17" s="308"/>
      <c r="AG17" s="308"/>
      <c r="AH17" s="309"/>
      <c r="AI17" s="310">
        <f>IF(入力!AJ24="","",入力!AJ24)</f>
        <v>2</v>
      </c>
      <c r="AJ17" s="310"/>
      <c r="AK17" s="302">
        <f>IF(入力!AL24="","",入力!AL24)</f>
        <v>162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田口</v>
      </c>
      <c r="F18" s="301"/>
      <c r="G18" s="301"/>
      <c r="H18" s="301"/>
      <c r="I18" s="301"/>
      <c r="J18" s="301" t="str">
        <f>IF(入力!K25="","",入力!K25)</f>
        <v>葵唯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原田</v>
      </c>
      <c r="Z18" s="301"/>
      <c r="AA18" s="301"/>
      <c r="AB18" s="301"/>
      <c r="AC18" s="301"/>
      <c r="AD18" s="301" t="str">
        <f>IF(入力!AE25="","",入力!AE25)</f>
        <v>莉奈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いぐち</v>
      </c>
      <c r="F19" s="308"/>
      <c r="G19" s="308"/>
      <c r="H19" s="308"/>
      <c r="I19" s="308"/>
      <c r="J19" s="308" t="str">
        <f>IF(入力!K26="","",入力!K26)</f>
        <v>あさひ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155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ひらはら</v>
      </c>
      <c r="Z19" s="308"/>
      <c r="AA19" s="308"/>
      <c r="AB19" s="308"/>
      <c r="AC19" s="308"/>
      <c r="AD19" s="308" t="str">
        <f>IF(入力!AE26="","",入力!AE26)</f>
        <v>かえで</v>
      </c>
      <c r="AE19" s="308"/>
      <c r="AF19" s="308"/>
      <c r="AG19" s="308"/>
      <c r="AH19" s="309"/>
      <c r="AI19" s="310">
        <f>IF(入力!AJ26="","",入力!AJ26)</f>
        <v>2</v>
      </c>
      <c r="AJ19" s="310"/>
      <c r="AK19" s="302">
        <f>IF(入力!AL26="","",入力!AL26)</f>
        <v>150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猪口</v>
      </c>
      <c r="F20" s="301"/>
      <c r="G20" s="301"/>
      <c r="H20" s="301"/>
      <c r="I20" s="301"/>
      <c r="J20" s="301" t="str">
        <f>IF(入力!K27="","",入力!K27)</f>
        <v>旭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平原</v>
      </c>
      <c r="Z20" s="301"/>
      <c r="AA20" s="301"/>
      <c r="AB20" s="301"/>
      <c r="AC20" s="301"/>
      <c r="AD20" s="301" t="str">
        <f>IF(入力!AE27="","",入力!AE27)</f>
        <v>楓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いけだ</v>
      </c>
      <c r="F21" s="308"/>
      <c r="G21" s="308"/>
      <c r="H21" s="308"/>
      <c r="I21" s="308"/>
      <c r="J21" s="308" t="str">
        <f>IF(入力!K28="","",入力!K28)</f>
        <v>あやね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157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しぶや</v>
      </c>
      <c r="Z21" s="308"/>
      <c r="AA21" s="308"/>
      <c r="AB21" s="308"/>
      <c r="AC21" s="308"/>
      <c r="AD21" s="308" t="str">
        <f>IF(入力!AE28="","",入力!AE28)</f>
        <v>みな</v>
      </c>
      <c r="AE21" s="308"/>
      <c r="AF21" s="308"/>
      <c r="AG21" s="308"/>
      <c r="AH21" s="309"/>
      <c r="AI21" s="310">
        <f>IF(入力!AJ28="","",入力!AJ28)</f>
        <v>2</v>
      </c>
      <c r="AJ21" s="310"/>
      <c r="AK21" s="302">
        <f>IF(入力!AL28="","",入力!AL28)</f>
        <v>152</v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池田</v>
      </c>
      <c r="F22" s="301"/>
      <c r="G22" s="301"/>
      <c r="H22" s="301"/>
      <c r="I22" s="301"/>
      <c r="J22" s="301" t="str">
        <f>IF(入力!K29="","",入力!K29)</f>
        <v>彩音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澁谷</v>
      </c>
      <c r="Z22" s="301"/>
      <c r="AA22" s="301"/>
      <c r="AB22" s="301"/>
      <c r="AC22" s="301"/>
      <c r="AD22" s="301" t="str">
        <f>IF(入力!AE29="","",入力!AE29)</f>
        <v>美南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おくの</v>
      </c>
      <c r="F23" s="308"/>
      <c r="G23" s="308"/>
      <c r="H23" s="308"/>
      <c r="I23" s="308"/>
      <c r="J23" s="308" t="str">
        <f>IF(入力!K30="","",入力!K30)</f>
        <v>きらり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157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かがや</v>
      </c>
      <c r="Z23" s="308"/>
      <c r="AA23" s="308"/>
      <c r="AB23" s="308"/>
      <c r="AC23" s="308"/>
      <c r="AD23" s="308" t="str">
        <f>IF(入力!AE30="","",入力!AE30)</f>
        <v>さき</v>
      </c>
      <c r="AE23" s="308"/>
      <c r="AF23" s="308"/>
      <c r="AG23" s="308"/>
      <c r="AH23" s="309"/>
      <c r="AI23" s="310">
        <f>IF(入力!AJ30="","",入力!AJ30)</f>
        <v>2</v>
      </c>
      <c r="AJ23" s="310"/>
      <c r="AK23" s="302">
        <f>IF(入力!AL30="","",入力!AL30)</f>
        <v>149</v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奥野</v>
      </c>
      <c r="F24" s="301"/>
      <c r="G24" s="301"/>
      <c r="H24" s="301"/>
      <c r="I24" s="301"/>
      <c r="J24" s="301" t="str">
        <f>IF(入力!K31="","",入力!K31)</f>
        <v>綺星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加賀谷</v>
      </c>
      <c r="Z24" s="301"/>
      <c r="AA24" s="301"/>
      <c r="AB24" s="301"/>
      <c r="AC24" s="301"/>
      <c r="AD24" s="301" t="str">
        <f>IF(入力!AE31="","",入力!AE31)</f>
        <v>早紀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すずき</v>
      </c>
      <c r="F25" s="308"/>
      <c r="G25" s="308"/>
      <c r="H25" s="308"/>
      <c r="I25" s="308"/>
      <c r="J25" s="308" t="str">
        <f>IF(入力!K32="","",入力!K32)</f>
        <v>かな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168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かとり</v>
      </c>
      <c r="Z25" s="308"/>
      <c r="AA25" s="308"/>
      <c r="AB25" s="308"/>
      <c r="AC25" s="308"/>
      <c r="AD25" s="308" t="str">
        <f>IF(入力!AE32="","",入力!AE32)</f>
        <v>ゆうか</v>
      </c>
      <c r="AE25" s="308"/>
      <c r="AF25" s="308"/>
      <c r="AG25" s="308"/>
      <c r="AH25" s="309"/>
      <c r="AI25" s="310">
        <f>IF(入力!AJ32="","",入力!AJ32)</f>
        <v>2</v>
      </c>
      <c r="AJ25" s="310"/>
      <c r="AK25" s="302">
        <f>IF(入力!AL32="","",入力!AL32)</f>
        <v>156</v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鈴木</v>
      </c>
      <c r="F26" s="340"/>
      <c r="G26" s="340"/>
      <c r="H26" s="340"/>
      <c r="I26" s="340"/>
      <c r="J26" s="340" t="str">
        <f>IF(入力!K33="","",入力!K33)</f>
        <v>花奈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香取</v>
      </c>
      <c r="Z26" s="340"/>
      <c r="AA26" s="340"/>
      <c r="AB26" s="340"/>
      <c r="AC26" s="340"/>
      <c r="AD26" s="340" t="str">
        <f>IF(入力!AE33="","",入力!AE33)</f>
        <v>優花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4101</v>
      </c>
      <c r="B7" s="31" t="str">
        <f t="shared" ref="B7:C7" si="0">IF($A$8="","",IF($A$9="",B8,B8&amp;"・"&amp;B9))</f>
        <v>横須賀市立坂本中学校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2</v>
      </c>
      <c r="F7" s="31" t="str">
        <f t="shared" ref="F7:S7" si="1">IF($A$8="","",F8)</f>
        <v>２３８</v>
      </c>
      <c r="G7" s="31" t="str">
        <f t="shared" si="1"/>
        <v>００４３</v>
      </c>
      <c r="H7" s="31">
        <f t="shared" si="1"/>
        <v>0</v>
      </c>
      <c r="I7" s="31" t="str">
        <f t="shared" si="1"/>
        <v>神奈川県横須賀市坂本町1丁目19番地</v>
      </c>
      <c r="J7" s="31">
        <f t="shared" si="1"/>
        <v>0</v>
      </c>
      <c r="K7" s="31" t="str">
        <f t="shared" si="1"/>
        <v>０４６</v>
      </c>
      <c r="L7" s="31" t="str">
        <f t="shared" si="1"/>
        <v>８２２</v>
      </c>
      <c r="M7" s="31" t="str">
        <f t="shared" si="1"/>
        <v>２３８５</v>
      </c>
      <c r="N7" s="31" t="str">
        <f t="shared" si="1"/>
        <v>０４６</v>
      </c>
      <c r="O7" s="31" t="str">
        <f t="shared" si="1"/>
        <v>８２３</v>
      </c>
      <c r="P7" s="31" t="str">
        <f t="shared" si="1"/>
        <v>０７５３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4101</v>
      </c>
      <c r="B8" s="32" t="str">
        <f>IF(入力!$F$3="","",入力!$F$3)</f>
        <v>横須賀市立坂本中学校</v>
      </c>
      <c r="C8" s="32"/>
      <c r="D8" s="32" t="str">
        <f>IF(入力!$Z$2="","",入力!$Z$2)</f>
        <v>横須賀</v>
      </c>
      <c r="E8" s="32">
        <f>IF(入力!$I$2="","",入力!$I$2)</f>
        <v>2</v>
      </c>
      <c r="F8" s="32" t="str">
        <f>IF(入力!$F$6="","",入力!$F$6)</f>
        <v>２３８</v>
      </c>
      <c r="G8" s="42" t="str">
        <f>IF(入力!$I$6="","",入力!$I$6)</f>
        <v>００４３</v>
      </c>
      <c r="H8" s="32"/>
      <c r="I8" s="32" t="str">
        <f>IF(入力!$L$5="","",入力!$L$5)</f>
        <v>神奈川県横須賀市坂本町1丁目19番地</v>
      </c>
      <c r="J8" s="32"/>
      <c r="K8" s="42" t="str">
        <f>IF(入力!$AB$4="","",入力!$AB$4)</f>
        <v>０４６</v>
      </c>
      <c r="L8" s="42" t="str">
        <f>IF(入力!$AG$4="","",入力!$AG$4)</f>
        <v>８２２</v>
      </c>
      <c r="M8" s="42" t="str">
        <f>IF(入力!$AL$4="","",入力!$AL$4)</f>
        <v>２３８５</v>
      </c>
      <c r="N8" s="42" t="str">
        <f>IF(入力!$AB$6="","",入力!$AB$6)</f>
        <v>０４６</v>
      </c>
      <c r="O8" s="42" t="str">
        <f>IF(入力!$AG$6="","",入力!$AG$6)</f>
        <v>８２３</v>
      </c>
      <c r="P8" s="42" t="str">
        <f>IF(入力!$AL$6="","",入力!$AL$6)</f>
        <v>０７５３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２３８５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田國</v>
      </c>
      <c r="D16" s="32" t="str">
        <f>IF(入力!$K$13="","",入力!$K$13)</f>
        <v>雅則</v>
      </c>
      <c r="E16" s="32" t="str">
        <f>IF(入力!$F$12="","",入力!$F$12)</f>
        <v>たくに</v>
      </c>
      <c r="F16" s="32" t="str">
        <f>IF(入力!$K$12="","",入力!$K$12)</f>
        <v>まさのり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篠田</v>
      </c>
      <c r="D17" s="32" t="str">
        <f>IF(入力!$AE$13="","",入力!$AE$13)</f>
        <v>健人</v>
      </c>
      <c r="E17" s="32" t="str">
        <f>IF(入力!$Z$12="","",入力!$Z$12)</f>
        <v>しのだ</v>
      </c>
      <c r="F17" s="32" t="str">
        <f>IF(入力!$AE$12="","",入力!$AE$12)</f>
        <v>けんと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小川</v>
      </c>
      <c r="D20" s="32" t="str">
        <f>IF(入力!$K$16="","",入力!$K$16)</f>
        <v>美月</v>
      </c>
      <c r="E20" s="32" t="str">
        <f>IF(入力!$F$15="","",入力!$F$15)</f>
        <v>おがわ</v>
      </c>
      <c r="F20" s="32" t="str">
        <f>IF(入力!$K$15="","",入力!$K$15)</f>
        <v>みつき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白幡</v>
      </c>
      <c r="D24" s="32" t="str">
        <f>IF(入力!$AE$16="","",入力!$AE$16)</f>
        <v>れん</v>
      </c>
      <c r="E24" s="32" t="str">
        <f>IF(入力!$Z$15="","",入力!$Z$15)</f>
        <v>しらはた</v>
      </c>
      <c r="F24" s="32" t="str">
        <f>IF(入力!$AE$15="","",入力!$AE$15)</f>
        <v>れん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白幡</v>
      </c>
      <c r="D53" s="32" t="str">
        <f>IF(OR(L53&lt;&gt;"○",入力!K23=""),"",入力!K23)</f>
        <v>れん</v>
      </c>
      <c r="E53" s="32" t="str">
        <f>IF(OR(L53&lt;&gt;"○",入力!F22=""),"",入力!F22)</f>
        <v>しらはた</v>
      </c>
      <c r="F53" s="32" t="str">
        <f>IF(OR(L53&lt;&gt;"○",入力!K22=""),"",入力!K22)</f>
        <v>れん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149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田口</v>
      </c>
      <c r="D54" s="32" t="str">
        <f>IF(OR(L54&lt;&gt;"○",入力!K25=""),"",入力!K25)</f>
        <v>葵唯</v>
      </c>
      <c r="E54" s="32" t="str">
        <f>IF(OR(L54&lt;&gt;"○",入力!F24=""),"",入力!F24)</f>
        <v>たぐち</v>
      </c>
      <c r="F54" s="32" t="str">
        <f>IF(OR(L54&lt;&gt;"○",入力!K24=""),"",入力!K24)</f>
        <v>あおい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159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猪口</v>
      </c>
      <c r="D55" s="32" t="str">
        <f>IF(OR(L55&lt;&gt;"○",入力!K27=""),"",入力!K27)</f>
        <v>旭</v>
      </c>
      <c r="E55" s="32" t="str">
        <f>IF(OR(L55&lt;&gt;"○",入力!F26=""),"",入力!F26)</f>
        <v>いぐち</v>
      </c>
      <c r="F55" s="32" t="str">
        <f>IF(OR(L55&lt;&gt;"○",入力!K26=""),"",入力!K26)</f>
        <v>あさひ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池田</v>
      </c>
      <c r="D56" s="32" t="str">
        <f>IF(OR(L56&lt;&gt;"○",入力!K29=""),"",入力!K29)</f>
        <v>彩音</v>
      </c>
      <c r="E56" s="32" t="str">
        <f>IF(OR(L56&lt;&gt;"○",入力!F28=""),"",入力!F28)</f>
        <v>いけだ</v>
      </c>
      <c r="F56" s="32" t="str">
        <f>IF(OR(L56&lt;&gt;"○",入力!K28=""),"",入力!K28)</f>
        <v>あやね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奥野</v>
      </c>
      <c r="D57" s="32" t="str">
        <f>IF(OR(L57&lt;&gt;"○",入力!K31=""),"",入力!K31)</f>
        <v>綺星</v>
      </c>
      <c r="E57" s="32" t="str">
        <f>IF(OR(L57&lt;&gt;"○",入力!F30=""),"",入力!F30)</f>
        <v>おくの</v>
      </c>
      <c r="F57" s="32" t="str">
        <f>IF(OR(L57&lt;&gt;"○",入力!K30=""),"",入力!K30)</f>
        <v>きらり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鈴木</v>
      </c>
      <c r="D58" s="32" t="str">
        <f>IF(OR(L58&lt;&gt;"○",入力!K33=""),"",入力!K33)</f>
        <v>花奈</v>
      </c>
      <c r="E58" s="32" t="str">
        <f>IF(OR(L58&lt;&gt;"○",入力!F32=""),"",入力!F32)</f>
        <v>すずき</v>
      </c>
      <c r="F58" s="32" t="str">
        <f>IF(OR(L58&lt;&gt;"○",入力!K32=""),"",入力!K32)</f>
        <v>かな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壽見</v>
      </c>
      <c r="D59" s="32" t="str">
        <f>IF(OR(L59&lt;&gt;"○",入力!AE23=""),"",入力!AE23)</f>
        <v>祐希</v>
      </c>
      <c r="E59" s="32" t="str">
        <f>IF(OR(L59&lt;&gt;"○",入力!Z22=""),"",入力!Z22)</f>
        <v>すみ</v>
      </c>
      <c r="F59" s="32" t="str">
        <f>IF(OR(L59&lt;&gt;"○",入力!AE22=""),"",入力!AE22)</f>
        <v>ゆうき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原田</v>
      </c>
      <c r="D60" s="32" t="str">
        <f>IF(OR(L60&lt;&gt;"○",入力!AE25=""),"",入力!AE25)</f>
        <v>莉奈</v>
      </c>
      <c r="E60" s="32" t="str">
        <f>IF(OR(L60&lt;&gt;"○",入力!Z24=""),"",入力!Z24)</f>
        <v>はらだ</v>
      </c>
      <c r="F60" s="32" t="str">
        <f>IF(OR(L60&lt;&gt;"○",入力!AE24=""),"",入力!AE24)</f>
        <v>りな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平原</v>
      </c>
      <c r="D61" s="32" t="str">
        <f>IF(OR(L61&lt;&gt;"○",入力!AE27=""),"",入力!AE27)</f>
        <v>楓</v>
      </c>
      <c r="E61" s="32" t="str">
        <f>IF(OR(L61&lt;&gt;"○",入力!Z26=""),"",入力!Z26)</f>
        <v>ひらはら</v>
      </c>
      <c r="F61" s="32" t="str">
        <f>IF(OR(L61&lt;&gt;"○",入力!AE26=""),"",入力!AE26)</f>
        <v>かえで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澁谷</v>
      </c>
      <c r="D62" s="32" t="str">
        <f>IF(OR(L62&lt;&gt;"○",入力!AE29=""),"",入力!AE29)</f>
        <v>美南</v>
      </c>
      <c r="E62" s="32" t="str">
        <f>IF(OR(L62&lt;&gt;"○",入力!Z28=""),"",入力!Z28)</f>
        <v>しぶや</v>
      </c>
      <c r="F62" s="32" t="str">
        <f>IF(OR(L62&lt;&gt;"○",入力!AE28=""),"",入力!AE28)</f>
        <v>みな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152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加賀谷</v>
      </c>
      <c r="D63" s="32" t="str">
        <f>IF(OR(L63&lt;&gt;"○",入力!AE31=""),"",入力!AE31)</f>
        <v>早紀</v>
      </c>
      <c r="E63" s="32" t="str">
        <f>IF(OR(L63&lt;&gt;"○",入力!Z30=""),"",入力!Z30)</f>
        <v>かがや</v>
      </c>
      <c r="F63" s="32" t="str">
        <f>IF(OR(L63&lt;&gt;"○",入力!AE30=""),"",入力!AE30)</f>
        <v>さき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149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香取</v>
      </c>
      <c r="D64" s="32" t="str">
        <f>IF(OR(L64&lt;&gt;"○",入力!AE33=""),"",入力!AE33)</f>
        <v>優花</v>
      </c>
      <c r="E64" s="32" t="str">
        <f>IF(OR(L64&lt;&gt;"○",入力!Z32=""),"",入力!Z32)</f>
        <v>かとり</v>
      </c>
      <c r="F64" s="32" t="str">
        <f>IF(OR(L64&lt;&gt;"○",入力!AE32=""),"",入力!AE32)</f>
        <v>ゆうか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156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2019-11-07T08:45:11Z</cp:lastPrinted>
  <dcterms:created xsi:type="dcterms:W3CDTF">2006-11-03T01:52:14Z</dcterms:created>
  <dcterms:modified xsi:type="dcterms:W3CDTF">2019-11-07T08:45:18Z</dcterms:modified>
</cp:coreProperties>
</file>