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suya\Desktop\"/>
    </mc:Choice>
  </mc:AlternateContent>
  <xr:revisionPtr revIDLastSave="0" documentId="13_ncr:1_{B75776A8-261C-4500-B529-64635933C102}" xr6:coauthVersionLast="32" xr6:coauthVersionMax="32" xr10:uidLastSave="{00000000-0000-0000-0000-000000000000}"/>
  <bookViews>
    <workbookView xWindow="0" yWindow="0" windowWidth="17256" windowHeight="780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9017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<sst xmlns="http://schemas.openxmlformats.org/spreadsheetml/2006/main" count="1470" uniqueCount="750">
  <si>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</si>
  <si>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</si>
  <si>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</si>
  <si>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</si>
  <si>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</si>
  <si>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</si>
  <si>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</si>
  <si>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</si>
  <si>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</si>
  <si>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</si>
  <si>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</si>
  <si>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</si>
  <si>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</si>
  <si>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</si>
  <si>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</si>
  <si>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</si>
  <si>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</si>
  <si>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</si>
  <si>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</si>
  <si>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</si>
  <si>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</si>
  <si>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</si>
  <si>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</si>
  <si>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</si>
  <si>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</si>
  <si>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</si>
  <si>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</si>
  <si>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</si>
  <si>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</si>
  <si>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</si>
  <si>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</si>
  <si>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</si>
  <si>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</si>
  <si>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</si>
  <si>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</si>
  <si>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</si>
  <si>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</si>
  <si>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</si>
  <si>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</si>
  <si>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</si>
  <si>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</si>
  <si>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</si>
  <si>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</si>
  <si>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</si>
  <si>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</si>
  <si>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</si>
  <si>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</si>
  <si>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</si>
  <si>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</si>
  <si>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</si>
  <si>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</si>
  <si>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</si>
  <si>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</si>
  <si>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</si>
  <si>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</si>
  <si>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</si>
  <si>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</si>
  <si>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</si>
  <si>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</si>
  <si>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</si>
  <si>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</si>
  <si>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</si>
  <si>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</si>
  <si>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</si>
  <si>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</si>
  <si>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</si>
  <si>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</si>
  <si>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</si>
  <si>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</si>
  <si>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</si>
  <si>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</si>
  <si>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</si>
  <si>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</si>
  <si>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</si>
  <si>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</si>
  <si>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</si>
  <si>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</si>
  <si>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</si>
  <si>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</si>
  <si>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</si>
  <si>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</si>
  <si>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</si>
  <si>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</si>
  <si>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</si>
  <si>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</si>
  <si>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</si>
  <si>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</si>
  <si>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</si>
  <si>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</si>
  <si>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</si>
  <si>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</si>
  <si>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</si>
  <si>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</si>
  <si>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</si>
  <si>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</si>
  <si>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</si>
  <si>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</si>
  <si>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</si>
  <si>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</si>
  <si>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</si>
  <si>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</si>
  <si>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</si>
  <si>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</si>
  <si>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</si>
  <si>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</si>
  <si>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</si>
  <si>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</si>
  <si>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</si>
  <si>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</si>
  <si>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</si>
  <si>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</si>
  <si>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</si>
  <si>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</si>
  <si>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</si>
  <si>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</si>
  <si>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</si>
  <si>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</si>
  <si>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</si>
  <si>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</si>
  <si>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</si>
  <si>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</si>
  <si>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</si>
  <si>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</si>
  <si>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</si>
  <si>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</si>
  <si>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</si>
  <si>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</si>
  <si>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</si>
  <si>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</si>
  <si>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</si>
  <si>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</si>
  <si>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</si>
  <si>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</si>
  <si>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</si>
  <si>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</si>
  <si>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</si>
  <si>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</si>
  <si>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</si>
  <si>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</si>
  <si>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</si>
  <si>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</si>
  <si>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</si>
  <si>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</si>
  <si>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</si>
  <si>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</si>
  <si>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</si>
  <si>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</si>
  <si>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</si>
  <si>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</si>
  <si>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</si>
  <si>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</si>
  <si>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</si>
  <si>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</si>
  <si>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</si>
  <si>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</si>
  <si>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</si>
  <si>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</si>
  <si>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</si>
  <si>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</si>
  <si>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</si>
  <si>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</si>
  <si>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</si>
  <si>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</si>
  <si>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</si>
  <si>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</si>
  <si>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</si>
  <si>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</si>
  <si>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</si>
  <si>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</si>
  <si>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</si>
  <si>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</si>
  <si>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</si>
  <si>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</si>
  <si>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</si>
  <si>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</si>
  <si>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</si>
  <si>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</si>
  <si>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</si>
  <si>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</si>
  <si>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</si>
  <si>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</si>
  <si>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</si>
  <si>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</si>
  <si>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</si>
  <si>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</si>
  <si>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</si>
  <si>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</si>
  <si>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</si>
  <si>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</si>
  <si>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</si>
  <si>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</si>
  <si>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</si>
  <si>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</si>
  <si>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</si>
  <si>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</si>
  <si>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</si>
  <si>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</si>
  <si>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</si>
  <si>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</si>
  <si>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</si>
  <si>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</si>
  <si>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</si>
  <si>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</si>
  <si>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</si>
  <si>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</si>
  <si>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</si>
  <si>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</si>
  <si>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</si>
  <si>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</si>
  <si>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</si>
  <si>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</si>
  <si>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</si>
  <si>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</si>
  <si>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</si>
  <si>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</si>
  <si>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</si>
  <si>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</si>
  <si>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</si>
  <si>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</si>
  <si>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</si>
  <si>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</si>
  <si>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</si>
  <si>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</si>
  <si>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</si>
  <si>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</si>
  <si>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</si>
  <si>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</si>
  <si>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</si>
  <si>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</si>
  <si>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</si>
  <si>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</si>
  <si>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</si>
  <si>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</si>
  <si>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</si>
  <si>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</si>
  <si>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</si>
  <si>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</si>
  <si>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</si>
  <si>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</si>
  <si>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</si>
  <si>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</si>
  <si>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</si>
  <si>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</si>
  <si>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</si>
  <si>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</si>
  <si>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</si>
  <si>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</si>
  <si>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</si>
  <si>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</si>
  <si>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</si>
  <si>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</si>
  <si>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</si>
  <si>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</si>
  <si>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</si>
  <si>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</si>
  <si>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</si>
  <si>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</si>
  <si>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</si>
  <si>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</si>
  <si>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</si>
  <si>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</si>
  <si>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</si>
  <si>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</si>
  <si>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</si>
  <si>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</si>
  <si>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</si>
  <si>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</si>
  <si>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</si>
  <si>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</si>
  <si>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</si>
  <si>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</si>
  <si>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</si>
  <si>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</si>
  <si>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</si>
  <si>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</si>
  <si>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</si>
  <si>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</si>
  <si>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</si>
  <si>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</si>
  <si>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</si>
  <si>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</si>
  <si>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</si>
  <si>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</si>
  <si>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</si>
  <si>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</si>
  <si>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</si>
  <si>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</si>
  <si>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</si>
  <si>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</si>
  <si>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</si>
  <si>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</si>
  <si>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</si>
  <si>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</si>
  <si>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</si>
  <si>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</si>
  <si>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</si>
  <si>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</si>
  <si>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</si>
  <si>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</si>
  <si>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</si>
  <si>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</si>
  <si>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</si>
  <si>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</si>
  <si>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</si>
  <si>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</si>
  <si>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</si>
  <si>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</si>
  <si>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</si>
  <si>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</si>
  <si>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</si>
  <si>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</si>
  <si>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</si>
  <si>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</si>
  <si>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</si>
  <si>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</si>
  <si>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</si>
  <si>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</si>
  <si>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</si>
  <si>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</si>
  <si>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</si>
  <si>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</si>
  <si>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</si>
  <si>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</si>
  <si>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</si>
  <si>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</si>
  <si>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</si>
  <si>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</si>
  <si>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</si>
  <si>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</si>
  <si>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</si>
  <si>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</si>
  <si>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</si>
  <si>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</si>
  <si>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</si>
  <si>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</si>
  <si>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</si>
  <si>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</si>
  <si>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</si>
  <si>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</si>
  <si>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</si>
  <si>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</si>
  <si>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</si>
  <si>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</si>
  <si>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</si>
  <si>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</si>
  <si>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</si>
  <si>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</si>
  <si>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</si>
  <si>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</si>
  <si>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</si>
  <si>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</si>
  <si>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</si>
  <si>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</si>
  <si>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</si>
  <si>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</si>
  <si>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</si>
  <si>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</si>
  <si>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</si>
  <si>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</si>
  <si>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</si>
  <si>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</si>
  <si>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</si>
  <si>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</si>
  <si>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</si>
  <si>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</si>
  <si>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</si>
  <si>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</si>
  <si>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</si>
  <si>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</si>
  <si>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</si>
  <si>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</si>
  <si>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</si>
  <si>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</si>
  <si>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</si>
  <si>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</si>
  <si>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</si>
  <si>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</si>
  <si>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</si>
  <si>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</si>
  <si>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</si>
  <si>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</si>
  <si>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</si>
  <si>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</si>
  <si>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</si>
  <si>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</si>
  <si>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</si>
  <si>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</si>
  <si>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</si>
  <si>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</si>
  <si>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</si>
  <si>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</si>
  <si>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</si>
  <si>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</si>
  <si>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</si>
  <si>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</si>
  <si>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</si>
  <si>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</si>
  <si>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</si>
  <si>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</si>
  <si>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</si>
  <si>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</si>
  <si>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</si>
  <si>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</si>
  <si>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</si>
  <si>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</si>
  <si>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</si>
  <si>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</si>
  <si>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</si>
  <si>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</si>
  <si>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</si>
  <si>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</si>
  <si>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</si>
  <si>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</si>
  <si>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</si>
  <si>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</si>
  <si>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</si>
  <si>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</si>
  <si>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</si>
  <si>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</si>
  <si>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</si>
  <si>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</si>
  <si>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</si>
  <si>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</si>
  <si>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</si>
  <si>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</si>
  <si>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</si>
  <si>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</si>
  <si>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</si>
  <si>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</si>
  <si>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</si>
  <si>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</si>
  <si>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</si>
  <si>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</si>
  <si>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</si>
  <si>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</si>
  <si>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</si>
  <si>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</si>
  <si>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</si>
  <si>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</si>
  <si>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</si>
  <si>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</si>
  <si>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</si>
  <si>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</si>
  <si>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</si>
  <si>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</si>
  <si>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</si>
  <si>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</si>
  <si>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</si>
  <si>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</si>
  <si>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</si>
  <si>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</si>
  <si>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</si>
  <si>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</si>
  <si>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</si>
  <si>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</si>
  <si>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</si>
  <si>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</si>
  <si>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</si>
  <si>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</si>
  <si>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</si>
  <si>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</si>
  <si>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</si>
  <si>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</si>
  <si>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</si>
  <si>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</si>
  <si>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</si>
  <si>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</si>
  <si>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</si>
  <si>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</si>
  <si>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</si>
  <si>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</si>
  <si>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</si>
  <si>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</si>
  <si>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</si>
  <si>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</si>
  <si>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</si>
  <si>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</si>
  <si>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</si>
  <si>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</si>
  <si>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</si>
  <si>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</si>
  <si>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</si>
  <si>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</si>
  <si>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</si>
  <si>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</si>
  <si>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</si>
  <si>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</si>
  <si>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</si>
  <si>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</si>
  <si>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</si>
  <si>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</si>
  <si>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</si>
  <si>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</si>
  <si>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</si>
  <si>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</si>
  <si>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</si>
  <si>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</si>
  <si>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</si>
  <si>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</si>
  <si>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</si>
  <si>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</si>
  <si>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</si>
  <si>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</si>
  <si>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</si>
  <si>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</si>
  <si>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</si>
  <si>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</si>
  <si>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</si>
  <si>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</si>
  <si>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</si>
  <si>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</si>
  <si>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</si>
  <si>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</si>
  <si>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</si>
  <si>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</si>
  <si>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</si>
  <si>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</si>
  <si>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</si>
  <si>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</si>
  <si>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</si>
  <si>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</si>
  <si>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</si>
  <si>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</si>
  <si>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</si>
  <si>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</si>
  <si>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</si>
  <si>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</si>
  <si>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</si>
  <si>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</si>
  <si>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</si>
  <si>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</si>
  <si>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</si>
  <si>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</si>
  <si>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</si>
  <si>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</si>
  <si>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</si>
  <si>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</si>
  <si>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</si>
  <si>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</si>
  <si>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</si>
  <si>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</si>
  <si>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</si>
  <si>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</si>
  <si>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</si>
  <si>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</si>
  <si>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</si>
  <si>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</si>
  <si>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</si>
  <si>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</si>
  <si>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</si>
  <si>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</si>
  <si>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</si>
  <si>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</si>
  <si>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</si>
  <si>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</si>
  <si>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</si>
  <si>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</si>
  <si>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</si>
  <si>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</si>
  <si>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</si>
  <si>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</si>
  <si>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</si>
  <si>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</si>
  <si>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</si>
  <si>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</si>
  <si>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</si>
  <si>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</si>
  <si>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</si>
  <si>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</si>
  <si>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</si>
  <si>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</si>
  <si>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</si>
  <si>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</si>
  <si>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</si>
  <si>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</si>
  <si>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</si>
  <si>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</si>
  <si>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</si>
  <si>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</si>
  <si>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</si>
  <si>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</si>
  <si>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</si>
  <si>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</si>
  <si>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</si>
  <si>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</si>
  <si>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</si>
  <si>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</si>
  <si>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</si>
  <si>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</si>
  <si>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</si>
  <si>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</si>
  <si>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</si>
  <si>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</si>
  <si>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</si>
  <si>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</si>
  <si>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</si>
  <si>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</si>
  <si>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</si>
  <si>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</si>
  <si>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</si>
  <si>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</si>
  <si>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</si>
  <si>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</si>
  <si>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</si>
  <si>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</si>
  <si>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</si>
  <si>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</si>
  <si>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</si>
  <si>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</si>
  <si>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</si>
  <si>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</si>
  <si>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</si>
  <si>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</si>
  <si>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</si>
  <si>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</si>
  <si>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</si>
  <si>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</si>
  <si>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</si>
  <si>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</si>
  <si>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</si>
  <si>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</si>
  <si>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</si>
  <si>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</si>
  <si>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</si>
  <si>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</si>
  <si>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</si>
  <si>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</si>
  <si>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</si>
  <si>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</si>
  <si>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</si>
  <si>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</si>
  <si>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</si>
  <si>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</si>
  <si>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</si>
  <si>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</si>
  <si>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</si>
  <si>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</si>
  <si>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</si>
  <si>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</si>
  <si>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</si>
  <si>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</si>
  <si>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</si>
  <si>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</si>
  <si>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</si>
  <si>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</si>
  <si>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</si>
  <si>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</si>
  <si>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</si>
  <si>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</si>
  <si>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</si>
  <si>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</si>
  <si>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</si>
  <si>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</si>
  <si>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</si>
  <si>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</si>
  <si>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</si>
  <si>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</si>
  <si>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</si>
  <si>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</si>
  <si>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</si>
  <si>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</si>
  <si>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</si>
  <si>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</si>
  <si>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</si>
  <si>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</si>
  <si>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</si>
  <si>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</si>
  <si>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</si>
  <si>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</si>
  <si>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</si>
  <si>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</si>
  <si>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</si>
  <si>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</si>
  <si>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</si>
  <si>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</si>
  <si>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</si>
  <si>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</si>
  <si>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</si>
  <si>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</si>
  <si>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</si>
  <si>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</si>
  <si>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</si>
  <si>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</si>
  <si>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</si>
  <si>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</si>
  <si>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</si>
  <si>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</si>
  <si>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</si>
  <si>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</si>
  <si>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</si>
  <si>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</si>
  <si>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471</t>
    <phoneticPr fontId="2"/>
  </si>
  <si>
    <t>9203</t>
    <phoneticPr fontId="2"/>
  </si>
  <si>
    <t>222</t>
    <phoneticPr fontId="2"/>
  </si>
  <si>
    <t>0036</t>
    <phoneticPr fontId="2"/>
  </si>
  <si>
    <t>横浜市港北区小机町３２５</t>
    <rPh sb="0" eb="3">
      <t>ヨコハマシ</t>
    </rPh>
    <rPh sb="3" eb="6">
      <t>コウホクク</t>
    </rPh>
    <rPh sb="6" eb="8">
      <t>コヅクエ</t>
    </rPh>
    <rPh sb="8" eb="9">
      <t>チョウ</t>
    </rPh>
    <phoneticPr fontId="2"/>
  </si>
  <si>
    <t>葦埜</t>
    <rPh sb="0" eb="1">
      <t>アシ</t>
    </rPh>
    <rPh sb="1" eb="2">
      <t>ノ</t>
    </rPh>
    <phoneticPr fontId="2"/>
  </si>
  <si>
    <t>達也</t>
    <rPh sb="0" eb="2">
      <t>タツヤ</t>
    </rPh>
    <phoneticPr fontId="2"/>
  </si>
  <si>
    <t>あしの</t>
    <phoneticPr fontId="2"/>
  </si>
  <si>
    <t>たつや</t>
    <phoneticPr fontId="2"/>
  </si>
  <si>
    <t>井上</t>
    <rPh sb="0" eb="2">
      <t>イノウエ</t>
    </rPh>
    <phoneticPr fontId="2"/>
  </si>
  <si>
    <t>翔太</t>
    <rPh sb="0" eb="2">
      <t>ショウタ</t>
    </rPh>
    <phoneticPr fontId="2"/>
  </si>
  <si>
    <t>いのうえ</t>
    <phoneticPr fontId="2"/>
  </si>
  <si>
    <t>しょうた</t>
    <phoneticPr fontId="2"/>
  </si>
  <si>
    <t>秋本</t>
    <rPh sb="0" eb="2">
      <t>アキモト</t>
    </rPh>
    <phoneticPr fontId="2"/>
  </si>
  <si>
    <t>郁也</t>
    <rPh sb="0" eb="2">
      <t>フミヤ</t>
    </rPh>
    <phoneticPr fontId="2"/>
  </si>
  <si>
    <t>あきもと</t>
    <phoneticPr fontId="2"/>
  </si>
  <si>
    <t>ふみや</t>
    <phoneticPr fontId="2"/>
  </si>
  <si>
    <t>鈴木</t>
    <rPh sb="0" eb="2">
      <t>スズキ</t>
    </rPh>
    <phoneticPr fontId="2"/>
  </si>
  <si>
    <t>雄大</t>
    <rPh sb="0" eb="2">
      <t>ユウダイ</t>
    </rPh>
    <phoneticPr fontId="2"/>
  </si>
  <si>
    <t>すずき</t>
    <phoneticPr fontId="2"/>
  </si>
  <si>
    <t>ゆうだい</t>
    <phoneticPr fontId="2"/>
  </si>
  <si>
    <t>高橋</t>
    <rPh sb="0" eb="2">
      <t>タカハシ</t>
    </rPh>
    <phoneticPr fontId="2"/>
  </si>
  <si>
    <t>壱洸</t>
    <rPh sb="0" eb="1">
      <t>イチ</t>
    </rPh>
    <rPh sb="1" eb="2">
      <t>コウ</t>
    </rPh>
    <phoneticPr fontId="2"/>
  </si>
  <si>
    <t>たかはし</t>
    <phoneticPr fontId="2"/>
  </si>
  <si>
    <t>いっこう</t>
    <phoneticPr fontId="2"/>
  </si>
  <si>
    <t>加納</t>
    <rPh sb="0" eb="2">
      <t>カノウ</t>
    </rPh>
    <phoneticPr fontId="2"/>
  </si>
  <si>
    <t>有道</t>
    <rPh sb="0" eb="2">
      <t>アリミチ</t>
    </rPh>
    <phoneticPr fontId="2"/>
  </si>
  <si>
    <t>かのう</t>
    <phoneticPr fontId="2"/>
  </si>
  <si>
    <t>うどう</t>
    <phoneticPr fontId="2"/>
  </si>
  <si>
    <t>志田</t>
    <rPh sb="0" eb="2">
      <t>シダ</t>
    </rPh>
    <phoneticPr fontId="2"/>
  </si>
  <si>
    <t>大知</t>
    <rPh sb="0" eb="2">
      <t>ダイチ</t>
    </rPh>
    <phoneticPr fontId="2"/>
  </si>
  <si>
    <t>しだ</t>
    <phoneticPr fontId="2"/>
  </si>
  <si>
    <t>だいち</t>
    <phoneticPr fontId="2"/>
  </si>
  <si>
    <t>桑田</t>
    <rPh sb="0" eb="2">
      <t>クワタ</t>
    </rPh>
    <phoneticPr fontId="2"/>
  </si>
  <si>
    <t>浩輔</t>
    <rPh sb="0" eb="2">
      <t>コウスケ</t>
    </rPh>
    <phoneticPr fontId="2"/>
  </si>
  <si>
    <t>くわた</t>
    <phoneticPr fontId="2"/>
  </si>
  <si>
    <t>こうすけ</t>
    <phoneticPr fontId="2"/>
  </si>
  <si>
    <t>佐藤</t>
    <rPh sb="0" eb="2">
      <t>サトウ</t>
    </rPh>
    <phoneticPr fontId="2"/>
  </si>
  <si>
    <t>隆之</t>
    <rPh sb="0" eb="2">
      <t>タカユキ</t>
    </rPh>
    <phoneticPr fontId="2"/>
  </si>
  <si>
    <t>さとう</t>
    <phoneticPr fontId="2"/>
  </si>
  <si>
    <t>たかゆき</t>
    <phoneticPr fontId="2"/>
  </si>
  <si>
    <t>山内</t>
    <rPh sb="0" eb="2">
      <t>ヤマノウチ</t>
    </rPh>
    <phoneticPr fontId="2"/>
  </si>
  <si>
    <t>当音</t>
    <rPh sb="0" eb="1">
      <t>アテ</t>
    </rPh>
    <rPh sb="1" eb="2">
      <t>オト</t>
    </rPh>
    <phoneticPr fontId="2"/>
  </si>
  <si>
    <t>やまのうち</t>
    <phoneticPr fontId="2"/>
  </si>
  <si>
    <t>あてね</t>
    <phoneticPr fontId="2"/>
  </si>
  <si>
    <t>木村</t>
    <rPh sb="0" eb="2">
      <t>キムラ</t>
    </rPh>
    <phoneticPr fontId="2"/>
  </si>
  <si>
    <t>俊斗</t>
    <rPh sb="0" eb="1">
      <t>シュン</t>
    </rPh>
    <rPh sb="1" eb="2">
      <t>ト</t>
    </rPh>
    <phoneticPr fontId="2"/>
  </si>
  <si>
    <t>きむら</t>
    <phoneticPr fontId="2"/>
  </si>
  <si>
    <t>しゅんと</t>
    <phoneticPr fontId="2"/>
  </si>
  <si>
    <t>福田</t>
    <rPh sb="0" eb="2">
      <t>フクダ</t>
    </rPh>
    <phoneticPr fontId="2"/>
  </si>
  <si>
    <t>秀昭</t>
    <rPh sb="0" eb="2">
      <t>ヒデアキ</t>
    </rPh>
    <phoneticPr fontId="2"/>
  </si>
  <si>
    <t>ふくだ</t>
    <phoneticPr fontId="2"/>
  </si>
  <si>
    <t>ひであき</t>
    <phoneticPr fontId="2"/>
  </si>
  <si>
    <t>眞田</t>
    <rPh sb="0" eb="2">
      <t>サナダ</t>
    </rPh>
    <phoneticPr fontId="2"/>
  </si>
  <si>
    <t>光樹</t>
    <rPh sb="0" eb="2">
      <t>ミツキ</t>
    </rPh>
    <phoneticPr fontId="2"/>
  </si>
  <si>
    <t>さなだ</t>
    <phoneticPr fontId="2"/>
  </si>
  <si>
    <t>みつき</t>
    <phoneticPr fontId="2"/>
  </si>
  <si>
    <t>中込　千明</t>
    <rPh sb="0" eb="2">
      <t>ナカゴミ</t>
    </rPh>
    <rPh sb="3" eb="5">
      <t>チアキ</t>
    </rPh>
    <phoneticPr fontId="2"/>
  </si>
  <si>
    <t>2880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</si>
</sst>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34</xdr:col>
      <xdr:colOff>106680</xdr:colOff>
      <xdr:row>12</xdr:row>
      <xdr:rowOff>53340</xdr:rowOff>
    </xdr:from>
    <xdr:to>
      <xdr:col>36</xdr:col>
      <xdr:colOff>121920</xdr:colOff>
      <xdr:row>12</xdr:row>
      <xdr:rowOff>312420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88103ED-0049-41EA-99E8-2FFA37C0F965}"/>
            </a:ext>
          </a:extLst>
        </xdr:cNvPr>
        <xdr:cNvSpPr/>
      </xdr:nvSpPr>
      <xdr:spPr>
        <a:xfrm>
          <a:off x="5684520" y="3749040"/>
          <a:ext cx="320040" cy="25908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25" zoomScale="70" zoomScaleNormal="100" zoomScaleSheetLayoutView="70" workbookViewId="0">
      <selection activeCell="K9" sqref="K9"/>
    </sheetView>
  </sheetViews>
  <sheetFormatPr defaultColWidth="38.33203125" defaultRowHeight="14.4" x14ac:dyDescent="0.2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3.2" customHeight="1" thickBot="1" x14ac:dyDescent="0.25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5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2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2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2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5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5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2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2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2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5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2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5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2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5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2"/>
    <row r="17" spans="2:41" ht="18" customHeight="1" thickBot="1" x14ac:dyDescent="0.25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2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5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2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2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2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2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2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2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2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2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2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2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2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5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2"/>
    <row r="33" spans="1:43" ht="18" customHeight="1" thickBot="1" x14ac:dyDescent="0.25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5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2"/>
    <row r="36" spans="1:43" ht="18" customHeight="1" x14ac:dyDescent="0.2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2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"/>
    <row r="39" spans="1:43" ht="24" customHeight="1" x14ac:dyDescent="0.25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 x14ac:dyDescent="0.2"/>
    <row r="41" spans="1:43" ht="24" customHeight="1" x14ac:dyDescent="0.25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2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T22" sqref="AT2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5" customHeight="1" thickBot="1" x14ac:dyDescent="0.25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5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1177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2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横浜市立城郷中学校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2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2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5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749</v>
      </c>
      <c r="AM6" s="97"/>
      <c r="AN6" s="97"/>
      <c r="AO6" s="98"/>
    </row>
    <row r="7" spans="1:41" s="2" customFormat="1" ht="30" customHeight="1" thickBot="1" x14ac:dyDescent="0.25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2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2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2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5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2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5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2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5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2"/>
    <row r="17" spans="2:41" ht="18" customHeight="1" thickBot="1" x14ac:dyDescent="0.25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2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5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2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184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3</v>
      </c>
      <c r="AK20" s="210"/>
      <c r="AL20" s="215">
        <v>168</v>
      </c>
      <c r="AM20" s="216"/>
      <c r="AN20" s="215" t="s">
        <v>599</v>
      </c>
      <c r="AO20" s="225"/>
    </row>
    <row r="21" spans="2:41" ht="30" customHeight="1" x14ac:dyDescent="0.2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2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175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3</v>
      </c>
      <c r="AK22" s="222"/>
      <c r="AL22" s="224">
        <v>165</v>
      </c>
      <c r="AM22" s="124"/>
      <c r="AN22" s="230" t="s">
        <v>544</v>
      </c>
      <c r="AO22" s="231"/>
    </row>
    <row r="23" spans="2:41" ht="30" customHeight="1" x14ac:dyDescent="0.2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2">
      <c r="B24" s="208">
        <v>3</v>
      </c>
      <c r="C24" s="209"/>
      <c r="D24" s="222">
        <v>3</v>
      </c>
      <c r="E24" s="222"/>
      <c r="F24" s="178" t="s">
        <v>718</v>
      </c>
      <c r="G24" s="179"/>
      <c r="H24" s="179"/>
      <c r="I24" s="179"/>
      <c r="J24" s="179"/>
      <c r="K24" s="179" t="s">
        <v>719</v>
      </c>
      <c r="L24" s="179"/>
      <c r="M24" s="179"/>
      <c r="N24" s="179"/>
      <c r="O24" s="180"/>
      <c r="P24" s="222">
        <v>2</v>
      </c>
      <c r="Q24" s="222"/>
      <c r="R24" s="224">
        <v>172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3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 x14ac:dyDescent="0.2">
      <c r="B25" s="208"/>
      <c r="C25" s="209"/>
      <c r="D25" s="223"/>
      <c r="E25" s="223"/>
      <c r="F25" s="234" t="s">
        <v>716</v>
      </c>
      <c r="G25" s="235"/>
      <c r="H25" s="235"/>
      <c r="I25" s="235"/>
      <c r="J25" s="235"/>
      <c r="K25" s="235" t="s">
        <v>717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736</v>
      </c>
      <c r="AA25" s="235"/>
      <c r="AB25" s="235"/>
      <c r="AC25" s="235"/>
      <c r="AD25" s="235"/>
      <c r="AE25" s="235" t="s">
        <v>737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2">
      <c r="B26" s="218">
        <v>4</v>
      </c>
      <c r="C26" s="219"/>
      <c r="D26" s="222">
        <v>4</v>
      </c>
      <c r="E26" s="222"/>
      <c r="F26" s="178" t="s">
        <v>706</v>
      </c>
      <c r="G26" s="179"/>
      <c r="H26" s="179"/>
      <c r="I26" s="179"/>
      <c r="J26" s="179"/>
      <c r="K26" s="179" t="s">
        <v>707</v>
      </c>
      <c r="L26" s="179"/>
      <c r="M26" s="179"/>
      <c r="N26" s="179"/>
      <c r="O26" s="180"/>
      <c r="P26" s="222">
        <v>3</v>
      </c>
      <c r="Q26" s="222"/>
      <c r="R26" s="224">
        <v>172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702</v>
      </c>
      <c r="AA26" s="179"/>
      <c r="AB26" s="179"/>
      <c r="AC26" s="179"/>
      <c r="AD26" s="179"/>
      <c r="AE26" s="179" t="s">
        <v>703</v>
      </c>
      <c r="AF26" s="179"/>
      <c r="AG26" s="179"/>
      <c r="AH26" s="179"/>
      <c r="AI26" s="180"/>
      <c r="AJ26" s="222">
        <v>3</v>
      </c>
      <c r="AK26" s="222"/>
      <c r="AL26" s="224">
        <v>165</v>
      </c>
      <c r="AM26" s="124"/>
      <c r="AN26" s="230" t="s">
        <v>544</v>
      </c>
      <c r="AO26" s="231"/>
    </row>
    <row r="27" spans="2:41" ht="30" customHeight="1" x14ac:dyDescent="0.2">
      <c r="B27" s="220"/>
      <c r="C27" s="221"/>
      <c r="D27" s="223"/>
      <c r="E27" s="223"/>
      <c r="F27" s="234" t="s">
        <v>704</v>
      </c>
      <c r="G27" s="235"/>
      <c r="H27" s="235"/>
      <c r="I27" s="235"/>
      <c r="J27" s="235"/>
      <c r="K27" s="235" t="s">
        <v>705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700</v>
      </c>
      <c r="AA27" s="235"/>
      <c r="AB27" s="235"/>
      <c r="AC27" s="235"/>
      <c r="AD27" s="235"/>
      <c r="AE27" s="235" t="s">
        <v>701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2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167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742</v>
      </c>
      <c r="AA28" s="179"/>
      <c r="AB28" s="179"/>
      <c r="AC28" s="179"/>
      <c r="AD28" s="179"/>
      <c r="AE28" s="179" t="s">
        <v>743</v>
      </c>
      <c r="AF28" s="179"/>
      <c r="AG28" s="179"/>
      <c r="AH28" s="179"/>
      <c r="AI28" s="180"/>
      <c r="AJ28" s="222">
        <v>2</v>
      </c>
      <c r="AK28" s="222"/>
      <c r="AL28" s="224">
        <v>163</v>
      </c>
      <c r="AM28" s="124"/>
      <c r="AN28" s="230" t="s">
        <v>544</v>
      </c>
      <c r="AO28" s="231"/>
    </row>
    <row r="29" spans="2:41" ht="30" customHeight="1" x14ac:dyDescent="0.2">
      <c r="B29" s="208"/>
      <c r="C29" s="209"/>
      <c r="D29" s="223"/>
      <c r="E29" s="223"/>
      <c r="F29" s="234" t="s">
        <v>720</v>
      </c>
      <c r="G29" s="235"/>
      <c r="H29" s="235"/>
      <c r="I29" s="235"/>
      <c r="J29" s="235"/>
      <c r="K29" s="235" t="s">
        <v>721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740</v>
      </c>
      <c r="AA29" s="235"/>
      <c r="AB29" s="235"/>
      <c r="AC29" s="235"/>
      <c r="AD29" s="235"/>
      <c r="AE29" s="235" t="s">
        <v>741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2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3</v>
      </c>
      <c r="Q30" s="222"/>
      <c r="R30" s="224">
        <v>170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746</v>
      </c>
      <c r="AA30" s="179"/>
      <c r="AB30" s="179"/>
      <c r="AC30" s="179"/>
      <c r="AD30" s="179"/>
      <c r="AE30" s="179" t="s">
        <v>747</v>
      </c>
      <c r="AF30" s="179"/>
      <c r="AG30" s="179"/>
      <c r="AH30" s="179"/>
      <c r="AI30" s="180"/>
      <c r="AJ30" s="222">
        <v>2</v>
      </c>
      <c r="AK30" s="222"/>
      <c r="AL30" s="224">
        <v>158</v>
      </c>
      <c r="AM30" s="124"/>
      <c r="AN30" s="230" t="s">
        <v>544</v>
      </c>
      <c r="AO30" s="231"/>
    </row>
    <row r="31" spans="2:41" ht="30" customHeight="1" thickBot="1" x14ac:dyDescent="0.25">
      <c r="B31" s="239"/>
      <c r="C31" s="240"/>
      <c r="D31" s="241"/>
      <c r="E31" s="241"/>
      <c r="F31" s="169" t="s">
        <v>724</v>
      </c>
      <c r="G31" s="170"/>
      <c r="H31" s="170"/>
      <c r="I31" s="170"/>
      <c r="J31" s="170"/>
      <c r="K31" s="170" t="s">
        <v>725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744</v>
      </c>
      <c r="AA31" s="170"/>
      <c r="AB31" s="170"/>
      <c r="AC31" s="170"/>
      <c r="AD31" s="170"/>
      <c r="AE31" s="170" t="s">
        <v>745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2"/>
    <row r="33" spans="1:43" ht="18" customHeight="1" thickBot="1" x14ac:dyDescent="0.25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5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2"/>
    <row r="36" spans="1:43" ht="18" customHeight="1" x14ac:dyDescent="0.2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2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 x14ac:dyDescent="0.2"/>
    <row r="39" spans="1:43" ht="24" customHeight="1" x14ac:dyDescent="0.25">
      <c r="A39" s="62" t="s">
        <v>681</v>
      </c>
      <c r="B39" s="64" t="str">
        <f>IF(S2="","",VLOOKUP(S2,チーム番号!A3:E502,5,FALSE))</f>
        <v>横浜市立城郷中学校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 x14ac:dyDescent="0.2"/>
    <row r="41" spans="1:43" ht="24" customHeight="1" x14ac:dyDescent="0.25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2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 x14ac:dyDescent="0.2"/>
  <cols>
    <col min="1" max="1" width="8.88671875" style="3" customWidth="1"/>
    <col min="2" max="16384" width="2.21875" style="3"/>
  </cols>
  <sheetData>
    <row r="1" spans="1:40" ht="52.5" customHeight="1" thickBot="1" x14ac:dyDescent="0.25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5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1177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">
      <c r="A3" s="328" t="s">
        <v>2</v>
      </c>
      <c r="B3" s="329"/>
      <c r="C3" s="329"/>
      <c r="D3" s="330"/>
      <c r="E3" s="347" t="str">
        <f>CONCATENATE(入力!F3,"　　",入力!F8)</f>
        <v>横浜市立城郷中学校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2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2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2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2">
      <c r="A7" s="175" t="s">
        <v>0</v>
      </c>
      <c r="B7" s="176"/>
      <c r="C7" s="176"/>
      <c r="D7" s="177"/>
      <c r="E7" s="343" t="str">
        <f>IF(入力!F12="","",入力!F12)</f>
        <v>あしの</v>
      </c>
      <c r="F7" s="344"/>
      <c r="G7" s="344"/>
      <c r="H7" s="344"/>
      <c r="I7" s="344"/>
      <c r="J7" s="344"/>
      <c r="K7" s="344" t="str">
        <f>IF(入力!L12="","",入力!L12)</f>
        <v>たつや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いのうえ</v>
      </c>
      <c r="V7" s="176"/>
      <c r="W7" s="176"/>
      <c r="X7" s="176"/>
      <c r="Y7" s="176"/>
      <c r="Z7" s="318"/>
      <c r="AA7" s="299" t="str">
        <f>IF(入力!AB12="","",入力!AB12)</f>
        <v>しょうた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5">
      <c r="A8" s="140" t="s">
        <v>6</v>
      </c>
      <c r="B8" s="106"/>
      <c r="C8" s="106"/>
      <c r="D8" s="141"/>
      <c r="E8" s="331" t="str">
        <f>IF(入力!F13="","",入力!F13)</f>
        <v>葦埜</v>
      </c>
      <c r="F8" s="332"/>
      <c r="G8" s="332"/>
      <c r="H8" s="332"/>
      <c r="I8" s="332"/>
      <c r="J8" s="332"/>
      <c r="K8" s="332" t="str">
        <f>IF(入力!L13="","",入力!L13)</f>
        <v>達也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井上</v>
      </c>
      <c r="V8" s="335"/>
      <c r="W8" s="335"/>
      <c r="X8" s="335"/>
      <c r="Y8" s="335"/>
      <c r="Z8" s="336"/>
      <c r="AA8" s="337" t="str">
        <f>IF(入力!AB13="","",入力!AB13)</f>
        <v>翔太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2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あきもと</v>
      </c>
      <c r="V9" s="176"/>
      <c r="W9" s="176"/>
      <c r="X9" s="176"/>
      <c r="Y9" s="176"/>
      <c r="Z9" s="318"/>
      <c r="AA9" s="299" t="str">
        <f>IF(入力!AB14="","",入力!AB14)</f>
        <v>ふみや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5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秋本</v>
      </c>
      <c r="V10" s="302"/>
      <c r="W10" s="302"/>
      <c r="X10" s="302"/>
      <c r="Y10" s="302"/>
      <c r="Z10" s="307"/>
      <c r="AA10" s="301" t="str">
        <f>IF(入力!AB15="","",入力!AB15)</f>
        <v>郁也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2"/>
    <row r="12" spans="1:40" ht="22.5" customHeight="1" thickBot="1" x14ac:dyDescent="0.25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2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5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2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すずき</v>
      </c>
      <c r="F15" s="295"/>
      <c r="G15" s="295"/>
      <c r="H15" s="295"/>
      <c r="I15" s="295"/>
      <c r="J15" s="295" t="str">
        <f>IF(入力!K20="","",入力!K20)</f>
        <v>ゆうだい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184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さとう</v>
      </c>
      <c r="Z15" s="295"/>
      <c r="AA15" s="295"/>
      <c r="AB15" s="295"/>
      <c r="AC15" s="295"/>
      <c r="AD15" s="295" t="str">
        <f>IF(入力!AE20="","",入力!AE20)</f>
        <v>たかゆき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168</v>
      </c>
      <c r="AL15" s="294"/>
      <c r="AM15" s="293" t="str">
        <f>IF(入力!AN20="","",入力!AN20)</f>
        <v>○</v>
      </c>
      <c r="AN15" s="309"/>
    </row>
    <row r="16" spans="1:40" ht="37.5" customHeight="1" x14ac:dyDescent="0.2">
      <c r="A16" s="208"/>
      <c r="B16" s="209"/>
      <c r="C16" s="298"/>
      <c r="D16" s="298"/>
      <c r="E16" s="311" t="str">
        <f>IF(入力!F21="","",入力!F21)</f>
        <v>鈴木</v>
      </c>
      <c r="F16" s="312"/>
      <c r="G16" s="312"/>
      <c r="H16" s="312"/>
      <c r="I16" s="312"/>
      <c r="J16" s="312" t="str">
        <f>IF(入力!K21="","",入力!K21)</f>
        <v>雄大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佐藤</v>
      </c>
      <c r="Z16" s="312"/>
      <c r="AA16" s="312"/>
      <c r="AB16" s="312"/>
      <c r="AC16" s="312"/>
      <c r="AD16" s="312" t="str">
        <f>IF(入力!AE21="","",入力!AE21)</f>
        <v>隆之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2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たかはし</v>
      </c>
      <c r="F17" s="281"/>
      <c r="G17" s="281"/>
      <c r="H17" s="281"/>
      <c r="I17" s="281"/>
      <c r="J17" s="281" t="str">
        <f>IF(入力!K22="","",入力!K22)</f>
        <v>いっこう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やまのうち</v>
      </c>
      <c r="Z17" s="281"/>
      <c r="AA17" s="281"/>
      <c r="AB17" s="281"/>
      <c r="AC17" s="281"/>
      <c r="AD17" s="281" t="str">
        <f>IF(入力!AE22="","",入力!AE22)</f>
        <v>あてね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165</v>
      </c>
      <c r="AL17" s="118"/>
      <c r="AM17" s="283" t="str">
        <f>IF(入力!AN22="","",入力!AN22)</f>
        <v>○</v>
      </c>
      <c r="AN17" s="284"/>
    </row>
    <row r="18" spans="1:40" ht="37.5" customHeight="1" x14ac:dyDescent="0.2">
      <c r="A18" s="220"/>
      <c r="B18" s="221"/>
      <c r="C18" s="278"/>
      <c r="D18" s="278"/>
      <c r="E18" s="273" t="str">
        <f>IF(入力!F23="","",入力!F23)</f>
        <v>高橋</v>
      </c>
      <c r="F18" s="274"/>
      <c r="G18" s="274"/>
      <c r="H18" s="274"/>
      <c r="I18" s="274"/>
      <c r="J18" s="274" t="str">
        <f>IF(入力!K23="","",入力!K23)</f>
        <v>壱洸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山内</v>
      </c>
      <c r="Z18" s="274"/>
      <c r="AA18" s="274"/>
      <c r="AB18" s="274"/>
      <c r="AC18" s="274"/>
      <c r="AD18" s="274" t="str">
        <f>IF(入力!AE23="","",入力!AE23)</f>
        <v>当音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2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かのう</v>
      </c>
      <c r="F19" s="281"/>
      <c r="G19" s="281"/>
      <c r="H19" s="281"/>
      <c r="I19" s="281"/>
      <c r="J19" s="281" t="str">
        <f>IF(入力!K24="","",入力!K24)</f>
        <v>うどう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172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きむら</v>
      </c>
      <c r="Z19" s="281"/>
      <c r="AA19" s="281"/>
      <c r="AB19" s="281"/>
      <c r="AC19" s="281"/>
      <c r="AD19" s="281" t="str">
        <f>IF(入力!AE24="","",入力!AE24)</f>
        <v>しゅんと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158</v>
      </c>
      <c r="AL19" s="118"/>
      <c r="AM19" s="283" t="str">
        <f>IF(入力!AN24="","",入力!AN24)</f>
        <v>○</v>
      </c>
      <c r="AN19" s="284"/>
    </row>
    <row r="20" spans="1:40" ht="37.5" customHeight="1" x14ac:dyDescent="0.2">
      <c r="A20" s="208"/>
      <c r="B20" s="209"/>
      <c r="C20" s="278"/>
      <c r="D20" s="278"/>
      <c r="E20" s="273" t="str">
        <f>IF(入力!F25="","",入力!F25)</f>
        <v>加納</v>
      </c>
      <c r="F20" s="274"/>
      <c r="G20" s="274"/>
      <c r="H20" s="274"/>
      <c r="I20" s="274"/>
      <c r="J20" s="274" t="str">
        <f>IF(入力!K25="","",入力!K25)</f>
        <v>有道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木村</v>
      </c>
      <c r="Z20" s="274"/>
      <c r="AA20" s="274"/>
      <c r="AB20" s="274"/>
      <c r="AC20" s="274"/>
      <c r="AD20" s="274" t="str">
        <f>IF(入力!AE25="","",入力!AE25)</f>
        <v>俊斗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2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あきもと</v>
      </c>
      <c r="F21" s="281"/>
      <c r="G21" s="281"/>
      <c r="H21" s="281"/>
      <c r="I21" s="281"/>
      <c r="J21" s="281" t="str">
        <f>IF(入力!K26="","",入力!K26)</f>
        <v>ふみや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いのうえ</v>
      </c>
      <c r="Z21" s="281"/>
      <c r="AA21" s="281"/>
      <c r="AB21" s="281"/>
      <c r="AC21" s="281"/>
      <c r="AD21" s="281" t="str">
        <f>IF(入力!AE26="","",入力!AE26)</f>
        <v>しょうた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165</v>
      </c>
      <c r="AL21" s="118"/>
      <c r="AM21" s="283" t="str">
        <f>IF(入力!AN26="","",入力!AN26)</f>
        <v>○</v>
      </c>
      <c r="AN21" s="284"/>
    </row>
    <row r="22" spans="1:40" ht="37.5" customHeight="1" x14ac:dyDescent="0.2">
      <c r="A22" s="220"/>
      <c r="B22" s="221"/>
      <c r="C22" s="278"/>
      <c r="D22" s="278"/>
      <c r="E22" s="273" t="str">
        <f>IF(入力!F27="","",入力!F27)</f>
        <v>秋本</v>
      </c>
      <c r="F22" s="274"/>
      <c r="G22" s="274"/>
      <c r="H22" s="274"/>
      <c r="I22" s="274"/>
      <c r="J22" s="274" t="str">
        <f>IF(入力!K27="","",入力!K27)</f>
        <v>郁也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井上</v>
      </c>
      <c r="Z22" s="274"/>
      <c r="AA22" s="274"/>
      <c r="AB22" s="274"/>
      <c r="AC22" s="274"/>
      <c r="AD22" s="274" t="str">
        <f>IF(入力!AE27="","",入力!AE27)</f>
        <v>翔太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2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しだ</v>
      </c>
      <c r="F23" s="281"/>
      <c r="G23" s="281"/>
      <c r="H23" s="281"/>
      <c r="I23" s="281"/>
      <c r="J23" s="281" t="str">
        <f>IF(入力!K28="","",入力!K28)</f>
        <v>だいち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167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ふくだ</v>
      </c>
      <c r="Z23" s="281"/>
      <c r="AA23" s="281"/>
      <c r="AB23" s="281"/>
      <c r="AC23" s="281"/>
      <c r="AD23" s="281" t="str">
        <f>IF(入力!AE28="","",入力!AE28)</f>
        <v>ひであき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163</v>
      </c>
      <c r="AL23" s="118"/>
      <c r="AM23" s="283" t="str">
        <f>IF(入力!AN28="","",入力!AN28)</f>
        <v>○</v>
      </c>
      <c r="AN23" s="284"/>
    </row>
    <row r="24" spans="1:40" ht="37.5" customHeight="1" x14ac:dyDescent="0.2">
      <c r="A24" s="208"/>
      <c r="B24" s="209"/>
      <c r="C24" s="278"/>
      <c r="D24" s="278"/>
      <c r="E24" s="273" t="str">
        <f>IF(入力!F29="","",入力!F29)</f>
        <v>志田</v>
      </c>
      <c r="F24" s="274"/>
      <c r="G24" s="274"/>
      <c r="H24" s="274"/>
      <c r="I24" s="274"/>
      <c r="J24" s="274" t="str">
        <f>IF(入力!K29="","",入力!K29)</f>
        <v>大知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福田</v>
      </c>
      <c r="Z24" s="274"/>
      <c r="AA24" s="274"/>
      <c r="AB24" s="274"/>
      <c r="AC24" s="274"/>
      <c r="AD24" s="274" t="str">
        <f>IF(入力!AE29="","",入力!AE29)</f>
        <v>秀昭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2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くわた</v>
      </c>
      <c r="F25" s="281"/>
      <c r="G25" s="281"/>
      <c r="H25" s="281"/>
      <c r="I25" s="281"/>
      <c r="J25" s="281" t="str">
        <f>IF(入力!K30="","",入力!K30)</f>
        <v>こうすけ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さなだ</v>
      </c>
      <c r="Z25" s="281"/>
      <c r="AA25" s="281"/>
      <c r="AB25" s="281"/>
      <c r="AC25" s="281"/>
      <c r="AD25" s="281" t="str">
        <f>IF(入力!AE30="","",入力!AE30)</f>
        <v>みつき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158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5">
      <c r="A26" s="239"/>
      <c r="B26" s="240"/>
      <c r="C26" s="292"/>
      <c r="D26" s="292"/>
      <c r="E26" s="291" t="str">
        <f>IF(入力!F31="","",入力!F31)</f>
        <v>桑田</v>
      </c>
      <c r="F26" s="287"/>
      <c r="G26" s="287"/>
      <c r="H26" s="287"/>
      <c r="I26" s="287"/>
      <c r="J26" s="287" t="str">
        <f>IF(入力!K31="","",入力!K31)</f>
        <v>浩輔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眞田</v>
      </c>
      <c r="Z26" s="287"/>
      <c r="AA26" s="287"/>
      <c r="AB26" s="287"/>
      <c r="AC26" s="287"/>
      <c r="AD26" s="287" t="str">
        <f>IF(入力!AE31="","",入力!AE31)</f>
        <v>光樹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 x14ac:dyDescent="0.25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 x14ac:dyDescent="0.25">
      <c r="C3" s="40"/>
      <c r="D3" s="40"/>
      <c r="G3" s="44"/>
    </row>
    <row r="4" spans="1:41" x14ac:dyDescent="0.2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5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2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IF(入力!$S$2="","",入力!$S$2)</f>
        <v>1177</v>
      </c>
      <c r="B7" s="46" t="str">
        <f>入力!$F$3</f>
        <v>横浜市立城郷中学校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222</v>
      </c>
      <c r="G7" s="57" t="str">
        <f>IF(入力!$I$6="","",入力!$I$6)</f>
        <v>0036</v>
      </c>
      <c r="H7" s="46"/>
      <c r="I7" s="46" t="str">
        <f>IF(入力!$L$5="","",入力!$L$5)</f>
        <v>横浜市港北区小机町３２５</v>
      </c>
      <c r="J7" s="46"/>
      <c r="K7" s="57" t="str">
        <f>IF(入力!$AB$4="","",入力!$AB$4)</f>
        <v>045</v>
      </c>
      <c r="L7" s="57" t="str">
        <f>IF(入力!$AG$4="","",入力!$AG$4)</f>
        <v>471</v>
      </c>
      <c r="M7" s="57" t="str">
        <f>IF(入力!$AL$4="","",入力!$AL$4)</f>
        <v>9203</v>
      </c>
      <c r="N7" s="57" t="str">
        <f>IF(入力!$AB$6="","",入力!$AB$6)</f>
        <v>045</v>
      </c>
      <c r="O7" s="57" t="str">
        <f>IF(入力!$AG$6="","",入力!$AG$6)</f>
        <v>471</v>
      </c>
      <c r="P7" s="57" t="str">
        <f>IF(入力!$AL$6="","",入力!$AL$6)</f>
        <v>2880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653</v>
      </c>
      <c r="C16" s="46" t="str">
        <f>IF(入力!$F$13="","",入力!$F$13)</f>
        <v>葦埜</v>
      </c>
      <c r="D16" s="46" t="str">
        <f>IF(入力!$L$13="","",入力!$L$13)</f>
        <v>達也</v>
      </c>
      <c r="E16" s="46" t="str">
        <f>IF(入力!$F$12="","",入力!$F$12)</f>
        <v>あしの</v>
      </c>
      <c r="F16" s="46" t="str">
        <f>IF(入力!$L$12="","",入力!$L$12)</f>
        <v>たつや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翔太</v>
      </c>
      <c r="E17" s="46" t="str">
        <f>IF(入力!$V$12="","",入力!$V$12)</f>
        <v>いのうえ</v>
      </c>
      <c r="F17" s="46" t="str">
        <f>IF(入力!$AB$12="","",入力!$AB$12)</f>
        <v>しょうた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661</v>
      </c>
      <c r="C24" s="46" t="str">
        <f>IF(入力!$V$15="","",入力!$V$15)</f>
        <v>秋本</v>
      </c>
      <c r="D24" s="46" t="str">
        <f>IF(入力!$AB$15="","",入力!$AB$15)</f>
        <v>郁也</v>
      </c>
      <c r="E24" s="46" t="str">
        <f>IF(入力!$V$14="","",入力!$V$14)</f>
        <v>あきもと</v>
      </c>
      <c r="F24" s="46" t="str">
        <f>IF(入力!$AB$14="","",入力!$AB$14)</f>
        <v>ふみや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 x14ac:dyDescent="0.25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雄大</v>
      </c>
      <c r="E53" s="46" t="str">
        <f>IF(入力!F20="","",入力!F20)</f>
        <v>すずき</v>
      </c>
      <c r="F53" s="46" t="str">
        <f>IF(入力!K20="","",入力!K20)</f>
        <v>ゆうだい</v>
      </c>
      <c r="G53" s="46"/>
      <c r="H53" s="46"/>
      <c r="I53" s="46">
        <f>IF(入力!P20="","",入力!P20)</f>
        <v>3</v>
      </c>
      <c r="J53" s="46">
        <f>IF(入力!R20="","",入力!R20)</f>
        <v>184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IF(入力!D22="","",入力!D22)</f>
        <v>2</v>
      </c>
      <c r="C54" s="46" t="str">
        <f>IF(入力!F23="","",入力!F23)</f>
        <v>高橋</v>
      </c>
      <c r="D54" s="46" t="str">
        <f>IF(入力!K23="","",入力!K23)</f>
        <v>壱洸</v>
      </c>
      <c r="E54" s="46" t="str">
        <f>IF(入力!F22="","",入力!F22)</f>
        <v>たかはし</v>
      </c>
      <c r="F54" s="46" t="str">
        <f>IF(入力!K22="","",入力!K22)</f>
        <v>いっこう</v>
      </c>
      <c r="G54" s="46"/>
      <c r="H54" s="46"/>
      <c r="I54" s="46">
        <f>IF(入力!P22="","",入力!P22)</f>
        <v>3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加納</v>
      </c>
      <c r="D55" s="46" t="str">
        <f>IF(入力!K25="","",入力!K25)</f>
        <v>有道</v>
      </c>
      <c r="E55" s="46" t="str">
        <f>IF(入力!F24="","",入力!F24)</f>
        <v>かのう</v>
      </c>
      <c r="F55" s="46" t="str">
        <f>IF(入力!K24="","",入力!K24)</f>
        <v>うどう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0"/>
        <v>4</v>
      </c>
      <c r="B56" s="46">
        <f>IF(入力!D26="","",入力!D26)</f>
        <v>4</v>
      </c>
      <c r="C56" s="46" t="str">
        <f>IF(入力!F27="","",入力!F27)</f>
        <v>秋本</v>
      </c>
      <c r="D56" s="46" t="str">
        <f>IF(入力!K27="","",入力!K27)</f>
        <v>郁也</v>
      </c>
      <c r="E56" s="46" t="str">
        <f>IF(入力!F26="","",入力!F26)</f>
        <v>あきもと</v>
      </c>
      <c r="F56" s="46" t="str">
        <f>IF(入力!K26="","",入力!K26)</f>
        <v>ふみや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0"/>
        <v>5</v>
      </c>
      <c r="B57" s="46">
        <f>IF(入力!D28="","",入力!D28)</f>
        <v>5</v>
      </c>
      <c r="C57" s="46" t="str">
        <f>IF(入力!F29="","",入力!F29)</f>
        <v>志田</v>
      </c>
      <c r="D57" s="46" t="str">
        <f>IF(入力!K29="","",入力!K29)</f>
        <v>大知</v>
      </c>
      <c r="E57" s="46" t="str">
        <f>IF(入力!F28="","",入力!F28)</f>
        <v>しだ</v>
      </c>
      <c r="F57" s="46" t="str">
        <f>IF(入力!K28="","",入力!K28)</f>
        <v>だいち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0"/>
        <v>6</v>
      </c>
      <c r="B58" s="46">
        <f>IF(入力!D30="","",入力!D30)</f>
        <v>6</v>
      </c>
      <c r="C58" s="46" t="str">
        <f>IF(入力!F31="","",入力!F31)</f>
        <v>桑田</v>
      </c>
      <c r="D58" s="46" t="str">
        <f>IF(入力!K31="","",入力!K31)</f>
        <v>浩輔</v>
      </c>
      <c r="E58" s="46" t="str">
        <f>IF(入力!F30="","",入力!F30)</f>
        <v>くわた</v>
      </c>
      <c r="F58" s="46" t="str">
        <f>IF(入力!K30="","",入力!K30)</f>
        <v>こうすけ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隆之</v>
      </c>
      <c r="E59" s="46" t="str">
        <f>IF(入力!Z20="","",入力!Z20)</f>
        <v>さとう</v>
      </c>
      <c r="F59" s="46" t="str">
        <f>IF(入力!AE20="","",入力!AE20)</f>
        <v>たかゆき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山内</v>
      </c>
      <c r="D60" s="46" t="str">
        <f>IF(入力!AE23="","",入力!AE23)</f>
        <v>当音</v>
      </c>
      <c r="E60" s="46" t="str">
        <f>IF(入力!Z22="","",入力!Z22)</f>
        <v>やまのうち</v>
      </c>
      <c r="F60" s="46" t="str">
        <f>IF(入力!AE22="","",入力!AE22)</f>
        <v>あてね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木村</v>
      </c>
      <c r="D61" s="46" t="str">
        <f>IF(入力!AE25="","",入力!AE25)</f>
        <v>俊斗</v>
      </c>
      <c r="E61" s="46" t="str">
        <f>IF(入力!Z24="","",入力!Z24)</f>
        <v>きむら</v>
      </c>
      <c r="F61" s="46" t="str">
        <f>IF(入力!AE24="","",入力!AE24)</f>
        <v>しゅんと</v>
      </c>
      <c r="G61" s="46"/>
      <c r="H61" s="46"/>
      <c r="I61" s="46">
        <f>IF(入力!AJ24="","",入力!AJ24)</f>
        <v>3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</v>
      </c>
      <c r="D62" s="46" t="str">
        <f>IF(入力!AE27="","",入力!AE27)</f>
        <v>翔太</v>
      </c>
      <c r="E62" s="46" t="str">
        <f>IF(入力!Z26="","",入力!Z26)</f>
        <v>いのうえ</v>
      </c>
      <c r="F62" s="46" t="str">
        <f>IF(入力!AE26="","",入力!AE26)</f>
        <v>しょうた</v>
      </c>
      <c r="G62" s="46"/>
      <c r="H62" s="46"/>
      <c r="I62" s="46">
        <f>IF(入力!AJ26="","",入力!AJ26)</f>
        <v>3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福田</v>
      </c>
      <c r="D63" s="46" t="str">
        <f>IF(入力!AE29="","",入力!AE29)</f>
        <v>秀昭</v>
      </c>
      <c r="E63" s="46" t="str">
        <f>IF(入力!Z28="","",入力!Z28)</f>
        <v>ふくだ</v>
      </c>
      <c r="F63" s="46" t="str">
        <f>IF(入力!AE28="","",入力!AE28)</f>
        <v>ひであき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眞田</v>
      </c>
      <c r="D64" s="46" t="str">
        <f>IF(入力!AE31="","",入力!AE31)</f>
        <v>光樹</v>
      </c>
      <c r="E64" s="46" t="str">
        <f>IF(入力!Z30="","",入力!Z30)</f>
        <v>さなだ</v>
      </c>
      <c r="F64" s="46" t="str">
        <f>IF(入力!AE30="","",入力!AE30)</f>
        <v>みつき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Tatsuya</cp:lastModifiedBy>
  <cp:lastPrinted>2018-05-06T12:58:56Z</cp:lastPrinted>
  <dcterms:created xsi:type="dcterms:W3CDTF">2006-11-03T01:52:14Z</dcterms:created>
  <dcterms:modified xsi:type="dcterms:W3CDTF">2018-05-06T13:00:15Z</dcterms:modified>
</cp:coreProperties>
</file>