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512\disk\★ 部活動 ★\バレー\書式、名簿\書式\登録\"/>
    </mc:Choice>
  </mc:AlternateContent>
  <bookViews>
    <workbookView xWindow="0" yWindow="0" windowWidth="19200" windowHeight="99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B41" i="11"/>
  <c r="B41" i="13"/>
  <c r="B39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Y35" i="6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<sst xmlns="http://schemas.openxmlformats.org/spreadsheetml/2006/main" count="1451" uniqueCount="742">
  <si>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</si>
  <si>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</si>
  <si>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</si>
  <si>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</si>
  <si>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</si>
  <si>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</si>
  <si>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</si>
  <si>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</si>
  <si>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</si>
  <si>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</si>
  <si>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</si>
  <si>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</si>
  <si>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</si>
  <si>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</si>
  <si>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</si>
  <si>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</si>
  <si>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</si>
  <si>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</si>
  <si>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</si>
  <si>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</si>
  <si>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</si>
  <si>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</si>
  <si>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</si>
  <si>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</si>
  <si>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</si>
  <si>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</si>
  <si>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</si>
  <si>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</si>
  <si>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</si>
  <si>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</si>
  <si>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</si>
  <si>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</si>
  <si>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</si>
  <si>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</si>
  <si>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</si>
  <si>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</si>
  <si>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</si>
  <si>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</si>
  <si>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</si>
  <si>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</si>
  <si>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</si>
  <si>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</si>
  <si>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</si>
  <si>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</si>
  <si>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</si>
  <si>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</si>
  <si>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</si>
  <si>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</si>
  <si>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</si>
  <si>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</si>
  <si>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</si>
  <si>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</si>
  <si>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</si>
  <si>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</si>
  <si>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</si>
  <si>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</si>
  <si>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</si>
  <si>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</si>
  <si>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</si>
  <si>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</si>
  <si>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</si>
  <si>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</si>
  <si>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</si>
  <si>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</si>
  <si>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</si>
  <si>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</si>
  <si>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</si>
  <si>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</si>
  <si>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</si>
  <si>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</si>
  <si>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</si>
  <si>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</si>
  <si>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</si>
  <si>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</si>
  <si>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</si>
  <si>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</si>
  <si>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</si>
  <si>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</si>
  <si>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</si>
  <si>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</si>
  <si>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</si>
  <si>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</si>
  <si>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</si>
  <si>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</si>
  <si>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</si>
  <si>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</si>
  <si>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</si>
  <si>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</si>
  <si>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</si>
  <si>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</si>
  <si>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</si>
  <si>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</si>
  <si>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</si>
  <si>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</si>
  <si>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</si>
  <si>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</si>
  <si>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</si>
  <si>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</si>
  <si>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</si>
  <si>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</si>
  <si>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</si>
  <si>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</si>
  <si>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</si>
  <si>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</si>
  <si>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</si>
  <si>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</si>
  <si>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</si>
  <si>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</si>
  <si>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</si>
  <si>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</si>
  <si>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</si>
  <si>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</si>
  <si>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</si>
  <si>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</si>
  <si>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</si>
  <si>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</si>
  <si>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</si>
  <si>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</si>
  <si>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</si>
  <si>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</si>
  <si>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</si>
  <si>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</si>
  <si>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</si>
  <si>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</si>
  <si>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</si>
  <si>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</si>
  <si>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</si>
  <si>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</si>
  <si>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</si>
  <si>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</si>
  <si>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</si>
  <si>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</si>
  <si>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</si>
  <si>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</si>
  <si>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</si>
  <si>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</si>
  <si>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</si>
  <si>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</si>
  <si>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</si>
  <si>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</si>
  <si>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</si>
  <si>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</si>
  <si>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</si>
  <si>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</si>
  <si>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</si>
  <si>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</si>
  <si>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</si>
  <si>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</si>
  <si>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</si>
  <si>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</si>
  <si>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</si>
  <si>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</si>
  <si>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</si>
  <si>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</si>
  <si>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</si>
  <si>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</si>
  <si>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</si>
  <si>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</si>
  <si>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</si>
  <si>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</si>
  <si>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</si>
  <si>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</si>
  <si>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</si>
  <si>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</si>
  <si>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</si>
  <si>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</si>
  <si>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</si>
  <si>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</si>
  <si>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</si>
  <si>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</si>
  <si>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</si>
  <si>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</si>
  <si>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</si>
  <si>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</si>
  <si>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</si>
  <si>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</si>
  <si>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</si>
  <si>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</si>
  <si>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</si>
  <si>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</si>
  <si>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</si>
  <si>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</si>
  <si>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</si>
  <si>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</si>
  <si>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</si>
  <si>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</si>
  <si>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</si>
  <si>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</si>
  <si>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</si>
  <si>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</si>
  <si>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</si>
  <si>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</si>
  <si>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</si>
  <si>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</si>
  <si>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</si>
  <si>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</si>
  <si>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</si>
  <si>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</si>
  <si>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</si>
  <si>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</si>
  <si>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</si>
  <si>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</si>
  <si>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</si>
  <si>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</si>
  <si>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</si>
  <si>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</si>
  <si>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</si>
  <si>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</si>
  <si>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</si>
  <si>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</si>
  <si>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</si>
  <si>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</si>
  <si>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</si>
  <si>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</si>
  <si>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</si>
  <si>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</si>
  <si>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</si>
  <si>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</si>
  <si>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</si>
  <si>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</si>
  <si>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</si>
  <si>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</si>
  <si>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</si>
  <si>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</si>
  <si>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</si>
  <si>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</si>
  <si>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</si>
  <si>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</si>
  <si>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</si>
  <si>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</si>
  <si>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</si>
  <si>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</si>
  <si>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</si>
  <si>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</si>
  <si>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</si>
  <si>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</si>
  <si>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</si>
  <si>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</si>
  <si>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</si>
  <si>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</si>
  <si>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</si>
  <si>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</si>
  <si>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</si>
  <si>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</si>
  <si>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</si>
  <si>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</si>
  <si>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</si>
  <si>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</si>
  <si>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</si>
  <si>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</si>
  <si>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</si>
  <si>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</si>
  <si>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</si>
  <si>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</si>
  <si>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</si>
  <si>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</si>
  <si>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</si>
  <si>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</si>
  <si>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</si>
  <si>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</si>
  <si>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</si>
  <si>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</si>
  <si>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</si>
  <si>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</si>
  <si>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</si>
  <si>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</si>
  <si>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</si>
  <si>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</si>
  <si>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</si>
  <si>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</si>
  <si>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</si>
  <si>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</si>
  <si>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</si>
  <si>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</si>
  <si>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</si>
  <si>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</si>
  <si>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</si>
  <si>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</si>
  <si>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</si>
  <si>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</si>
  <si>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</si>
  <si>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</si>
  <si>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</si>
  <si>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</si>
  <si>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</si>
  <si>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</si>
  <si>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</si>
  <si>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</si>
  <si>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</si>
  <si>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</si>
  <si>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</si>
  <si>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</si>
  <si>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</si>
  <si>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</si>
  <si>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</si>
  <si>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</si>
  <si>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</si>
  <si>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</si>
  <si>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</si>
  <si>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</si>
  <si>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</si>
  <si>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</si>
  <si>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</si>
  <si>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</si>
  <si>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</si>
  <si>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</si>
  <si>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</si>
  <si>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</si>
  <si>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</si>
  <si>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</si>
  <si>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</si>
  <si>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</si>
  <si>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</si>
  <si>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</si>
  <si>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</si>
  <si>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</si>
  <si>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</si>
  <si>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</si>
  <si>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</si>
  <si>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</si>
  <si>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</si>
  <si>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</si>
  <si>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</si>
  <si>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</si>
  <si>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</si>
  <si>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</si>
  <si>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</si>
  <si>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</si>
  <si>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</si>
  <si>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</si>
  <si>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</si>
  <si>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</si>
  <si>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</si>
  <si>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</si>
  <si>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</si>
  <si>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</si>
  <si>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</si>
  <si>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</si>
  <si>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</si>
  <si>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</si>
  <si>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</si>
  <si>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</si>
  <si>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</si>
  <si>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</si>
  <si>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</si>
  <si>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</si>
  <si>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</si>
  <si>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</si>
  <si>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</si>
  <si>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</si>
  <si>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</si>
  <si>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</si>
  <si>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</si>
  <si>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</si>
  <si>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</si>
  <si>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</si>
  <si>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</si>
  <si>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</si>
  <si>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</si>
  <si>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</si>
  <si>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</si>
  <si>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</si>
  <si>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</si>
  <si>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</si>
  <si>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</si>
  <si>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</si>
  <si>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</si>
  <si>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</si>
  <si>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</si>
  <si>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</si>
  <si>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</si>
  <si>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</si>
  <si>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</si>
  <si>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</si>
  <si>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</si>
  <si>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</si>
  <si>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</si>
  <si>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</si>
  <si>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</si>
  <si>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</si>
  <si>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</si>
  <si>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</si>
  <si>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</si>
  <si>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</si>
  <si>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</si>
  <si>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</si>
  <si>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</si>
  <si>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</si>
  <si>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</si>
  <si>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</si>
  <si>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</si>
  <si>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</si>
  <si>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</si>
  <si>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</si>
  <si>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</si>
  <si>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</si>
  <si>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</si>
  <si>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</si>
  <si>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</si>
  <si>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</si>
  <si>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</si>
  <si>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</si>
  <si>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</si>
  <si>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</si>
  <si>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</si>
  <si>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</si>
  <si>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</si>
  <si>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</si>
  <si>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</si>
  <si>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</si>
  <si>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</si>
  <si>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</si>
  <si>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</si>
  <si>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</si>
  <si>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</si>
  <si>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</si>
  <si>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</si>
  <si>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</si>
  <si>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</si>
  <si>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</si>
  <si>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</si>
  <si>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</si>
  <si>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</si>
  <si>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</si>
  <si>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</si>
  <si>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</si>
  <si>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</si>
  <si>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</si>
  <si>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</si>
  <si>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</si>
  <si>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</si>
  <si>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</si>
  <si>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</si>
  <si>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</si>
  <si>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</si>
  <si>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</si>
  <si>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</si>
  <si>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</si>
  <si>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</si>
  <si>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</si>
  <si>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</si>
  <si>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</si>
  <si>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</si>
  <si>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</si>
  <si>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</si>
  <si>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</si>
  <si>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</si>
  <si>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</si>
  <si>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</si>
  <si>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</si>
  <si>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</si>
  <si>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</si>
  <si>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</si>
  <si>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</si>
  <si>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</si>
  <si>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</si>
  <si>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</si>
  <si>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</si>
  <si>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</si>
  <si>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</si>
  <si>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</si>
  <si>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</si>
  <si>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</si>
  <si>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</si>
  <si>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</si>
  <si>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</si>
  <si>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</si>
  <si>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</si>
  <si>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</si>
  <si>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</si>
  <si>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</si>
  <si>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</si>
  <si>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</si>
  <si>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</si>
  <si>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</si>
  <si>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</si>
  <si>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</si>
  <si>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</si>
  <si>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</si>
  <si>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</si>
  <si>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</si>
  <si>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</si>
  <si>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</si>
  <si>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</si>
  <si>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</si>
  <si>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</si>
  <si>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</si>
  <si>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</si>
  <si>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</si>
  <si>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</si>
  <si>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</si>
  <si>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</si>
  <si>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</si>
  <si>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</si>
  <si>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</si>
  <si>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</si>
  <si>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</si>
  <si>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</si>
  <si>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</si>
  <si>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</si>
  <si>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</si>
  <si>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</si>
  <si>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</si>
  <si>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</si>
  <si>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</si>
  <si>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</si>
  <si>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</si>
  <si>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</si>
  <si>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</si>
  <si>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</si>
  <si>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</si>
  <si>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</si>
  <si>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</si>
  <si>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</si>
  <si>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</si>
  <si>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</si>
  <si>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</si>
  <si>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</si>
  <si>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</si>
  <si>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</si>
  <si>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</si>
  <si>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</si>
  <si>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</si>
  <si>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</si>
  <si>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</si>
  <si>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</si>
  <si>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</si>
  <si>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</si>
  <si>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</si>
  <si>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</si>
  <si>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</si>
  <si>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</si>
  <si>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</si>
  <si>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</si>
  <si>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</si>
  <si>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</si>
  <si>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</si>
  <si>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</si>
  <si>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</si>
  <si>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</si>
  <si>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</si>
  <si>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</si>
  <si>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</si>
  <si>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</si>
  <si>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</si>
  <si>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</si>
  <si>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</si>
  <si>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</si>
  <si>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</si>
  <si>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</si>
  <si>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</si>
  <si>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</si>
  <si>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</si>
  <si>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</si>
  <si>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</si>
  <si>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</si>
  <si>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</si>
  <si>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</si>
  <si>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</si>
  <si>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</si>
  <si>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</si>
  <si>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</si>
  <si>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</si>
  <si>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</si>
  <si>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</si>
  <si>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</si>
  <si>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</si>
  <si>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</si>
  <si>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</si>
  <si>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</si>
  <si>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</si>
  <si>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</si>
  <si>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</si>
  <si>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</si>
  <si>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</si>
  <si>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</si>
  <si>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</si>
  <si>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</si>
  <si>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</si>
  <si>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</si>
  <si>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</si>
  <si>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</si>
  <si>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</si>
  <si>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</si>
  <si>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</si>
  <si>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</si>
  <si>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</si>
  <si>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</si>
  <si>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</si>
  <si>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</si>
  <si>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</si>
  <si>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</si>
  <si>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</si>
  <si>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</si>
  <si>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</si>
  <si>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</si>
  <si>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</si>
  <si>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</si>
  <si>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</si>
  <si>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</si>
  <si>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</si>
  <si>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</si>
  <si>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</si>
  <si>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</si>
  <si>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</si>
  <si>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</si>
  <si>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</si>
  <si>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</si>
  <si>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</si>
  <si>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</si>
  <si>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</si>
  <si>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</si>
  <si>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</si>
  <si>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</si>
  <si>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</si>
  <si>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</si>
  <si>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</si>
  <si>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</si>
  <si>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</si>
  <si>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</si>
  <si>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</si>
  <si>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</si>
  <si>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</si>
  <si>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</si>
  <si>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</si>
  <si>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</si>
  <si>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</si>
  <si>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</si>
  <si>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</si>
  <si>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</si>
  <si>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</si>
  <si>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</si>
  <si>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</si>
  <si>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</si>
  <si>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</si>
  <si>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</si>
  <si>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</si>
  <si>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</si>
  <si>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</si>
  <si>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</si>
  <si>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</si>
  <si>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</si>
  <si>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</si>
  <si>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</si>
  <si>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</si>
  <si>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</si>
  <si>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</si>
  <si>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</si>
  <si>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</si>
  <si>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</si>
  <si>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</si>
  <si>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</si>
  <si>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</si>
  <si>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</si>
  <si>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</si>
  <si>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</si>
  <si>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</si>
  <si>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</si>
  <si>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</si>
  <si>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</si>
  <si>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</si>
  <si>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</si>
  <si>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</si>
  <si>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</si>
  <si>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</si>
  <si>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</si>
  <si>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</si>
  <si>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</si>
  <si>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</si>
  <si>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</si>
  <si>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</si>
  <si>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</si>
  <si>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</si>
  <si>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</si>
  <si>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</si>
  <si>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</si>
  <si>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</si>
  <si>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</si>
  <si>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</si>
  <si>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</si>
  <si>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</si>
  <si>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</si>
  <si>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</si>
  <si>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</si>
  <si>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</si>
  <si>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</si>
  <si>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平成２８年</t>
    <phoneticPr fontId="2"/>
  </si>
  <si>
    <t>045</t>
    <phoneticPr fontId="2"/>
  </si>
  <si>
    <t>471</t>
    <phoneticPr fontId="2"/>
  </si>
  <si>
    <t>9203</t>
    <phoneticPr fontId="2"/>
  </si>
  <si>
    <t>045</t>
    <phoneticPr fontId="2"/>
  </si>
  <si>
    <t>471</t>
    <phoneticPr fontId="2"/>
  </si>
  <si>
    <t>2880</t>
    <phoneticPr fontId="2"/>
  </si>
  <si>
    <t>222</t>
    <phoneticPr fontId="2"/>
  </si>
  <si>
    <t>0036</t>
    <phoneticPr fontId="2"/>
  </si>
  <si>
    <t>横浜市港北区小机町325</t>
    <rPh sb="0" eb="3">
      <t>ヨコハマシ</t>
    </rPh>
    <rPh sb="3" eb="6">
      <t>コウホクク</t>
    </rPh>
    <rPh sb="6" eb="9">
      <t>コヅクエチョウ</t>
    </rPh>
    <phoneticPr fontId="2"/>
  </si>
  <si>
    <t>葦埜</t>
    <rPh sb="0" eb="1">
      <t>アシ</t>
    </rPh>
    <rPh sb="1" eb="2">
      <t>ノ</t>
    </rPh>
    <phoneticPr fontId="2"/>
  </si>
  <si>
    <t>達也</t>
    <rPh sb="0" eb="2">
      <t>タツヤ</t>
    </rPh>
    <phoneticPr fontId="2"/>
  </si>
  <si>
    <t>あしの</t>
    <phoneticPr fontId="2"/>
  </si>
  <si>
    <t>たつや</t>
    <phoneticPr fontId="2"/>
  </si>
  <si>
    <t>水間</t>
    <rPh sb="0" eb="2">
      <t>ミズマ</t>
    </rPh>
    <phoneticPr fontId="2"/>
  </si>
  <si>
    <t>めぐみ</t>
    <phoneticPr fontId="2"/>
  </si>
  <si>
    <t>みずま</t>
    <phoneticPr fontId="2"/>
  </si>
  <si>
    <t>めぐみ</t>
    <phoneticPr fontId="2"/>
  </si>
  <si>
    <t>中村</t>
    <rPh sb="0" eb="2">
      <t>ナカムラ</t>
    </rPh>
    <phoneticPr fontId="2"/>
  </si>
  <si>
    <t>歩夢</t>
    <rPh sb="0" eb="2">
      <t>アユム</t>
    </rPh>
    <phoneticPr fontId="2"/>
  </si>
  <si>
    <t>橳島</t>
    <rPh sb="0" eb="2">
      <t>ヌデシマ</t>
    </rPh>
    <phoneticPr fontId="2"/>
  </si>
  <si>
    <t>拓臣</t>
    <rPh sb="0" eb="1">
      <t>タク</t>
    </rPh>
    <rPh sb="1" eb="2">
      <t>オミ</t>
    </rPh>
    <phoneticPr fontId="2"/>
  </si>
  <si>
    <t>村上</t>
    <rPh sb="0" eb="2">
      <t>ムラカミ</t>
    </rPh>
    <phoneticPr fontId="2"/>
  </si>
  <si>
    <t>喬史</t>
    <rPh sb="0" eb="2">
      <t>タカシ</t>
    </rPh>
    <phoneticPr fontId="2"/>
  </si>
  <si>
    <t>花形</t>
    <rPh sb="0" eb="2">
      <t>ハナガタ</t>
    </rPh>
    <phoneticPr fontId="2"/>
  </si>
  <si>
    <t>瑛人</t>
    <rPh sb="0" eb="2">
      <t>エイト</t>
    </rPh>
    <phoneticPr fontId="2"/>
  </si>
  <si>
    <t>荒川</t>
    <rPh sb="0" eb="2">
      <t>アラカワ</t>
    </rPh>
    <phoneticPr fontId="2"/>
  </si>
  <si>
    <t>温</t>
    <rPh sb="0" eb="1">
      <t>オン</t>
    </rPh>
    <phoneticPr fontId="2"/>
  </si>
  <si>
    <t>鈴木</t>
    <rPh sb="0" eb="2">
      <t>スズキ</t>
    </rPh>
    <phoneticPr fontId="2"/>
  </si>
  <si>
    <t>太陽</t>
    <rPh sb="0" eb="2">
      <t>タイヨウ</t>
    </rPh>
    <phoneticPr fontId="2"/>
  </si>
  <si>
    <t>木村</t>
    <rPh sb="0" eb="2">
      <t>キムラ</t>
    </rPh>
    <phoneticPr fontId="2"/>
  </si>
  <si>
    <t>駿汰</t>
    <rPh sb="0" eb="2">
      <t>シュンタ</t>
    </rPh>
    <phoneticPr fontId="2"/>
  </si>
  <si>
    <t>遥人</t>
    <rPh sb="0" eb="2">
      <t>ハルト</t>
    </rPh>
    <phoneticPr fontId="2"/>
  </si>
  <si>
    <t>なかむら</t>
    <phoneticPr fontId="2"/>
  </si>
  <si>
    <t>あゆむ</t>
    <phoneticPr fontId="2"/>
  </si>
  <si>
    <t>ぬでしま</t>
    <phoneticPr fontId="2"/>
  </si>
  <si>
    <t>たくみ</t>
    <phoneticPr fontId="2"/>
  </si>
  <si>
    <t>むらかみ</t>
    <phoneticPr fontId="2"/>
  </si>
  <si>
    <t>たかし</t>
    <phoneticPr fontId="2"/>
  </si>
  <si>
    <t>はながた</t>
    <phoneticPr fontId="2"/>
  </si>
  <si>
    <t>えいと</t>
    <phoneticPr fontId="2"/>
  </si>
  <si>
    <t>あらかわ</t>
    <phoneticPr fontId="2"/>
  </si>
  <si>
    <t>はる</t>
    <phoneticPr fontId="2"/>
  </si>
  <si>
    <t>すずき</t>
    <phoneticPr fontId="2"/>
  </si>
  <si>
    <t>たいよう</t>
    <phoneticPr fontId="2"/>
  </si>
  <si>
    <t>きむら</t>
    <phoneticPr fontId="2"/>
  </si>
  <si>
    <t>しゅんた</t>
    <phoneticPr fontId="2"/>
  </si>
  <si>
    <t>なかむら</t>
    <phoneticPr fontId="2"/>
  </si>
  <si>
    <t>はると</t>
    <phoneticPr fontId="2"/>
  </si>
  <si>
    <t>横浜市立城郷中学校</t>
    <rPh sb="0" eb="4">
      <t>ヨコハマシリツ</t>
    </rPh>
    <rPh sb="4" eb="6">
      <t>シロサト</t>
    </rPh>
    <rPh sb="6" eb="7">
      <t>チュウ</t>
    </rPh>
    <rPh sb="7" eb="9">
      <t>ガッコウ</t>
    </rPh>
    <phoneticPr fontId="2"/>
  </si>
  <si>
    <t>中込　千明</t>
    <rPh sb="0" eb="2">
      <t>ナカゴミ</t>
    </rPh>
    <rPh sb="3" eb="5">
      <t>チアキ</t>
    </rPh>
    <phoneticPr fontId="2"/>
  </si>
  <si>
    <t>平成２８（２０１６）年度
神奈川県中学校バレーボール選手権大会　参加申込書</t>
    <phoneticPr fontId="2"/>
  </si>
  <si>
    <t>花形</t>
    <rPh sb="0" eb="2">
      <t>ハナガタ</t>
    </rPh>
    <phoneticPr fontId="2"/>
  </si>
  <si>
    <t>瑛人</t>
    <rPh sb="0" eb="1">
      <t>エイ</t>
    </rPh>
    <rPh sb="1" eb="2">
      <t>ヒト</t>
    </rPh>
    <phoneticPr fontId="2"/>
  </si>
  <si>
    <t>はながた</t>
    <phoneticPr fontId="2"/>
  </si>
  <si>
    <t>えいと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</si>
</sst>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4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16" fillId="0" borderId="0" xfId="0" applyFont="1" applyFill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0" borderId="124" xfId="0" applyNumberFormat="1" applyFont="1" applyFill="1" applyBorder="1" applyAlignment="1" applyProtection="1">
      <alignment horizontal="center" vertical="center"/>
      <protection locked="0"/>
    </xf>
    <xf numFmtId="0" fontId="1" fillId="0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0" borderId="126" xfId="0" applyNumberFormat="1" applyFont="1" applyFill="1" applyBorder="1" applyAlignment="1" applyProtection="1">
      <alignment horizontal="center" vertical="center"/>
      <protection locked="0"/>
    </xf>
    <xf numFmtId="0" fontId="6" fillId="0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0" xfId="0" applyNumberFormat="1" applyFont="1" applyFill="1" applyBorder="1" applyAlignment="1" applyProtection="1">
      <alignment horizontal="center" vertical="center" shrinkToFit="1"/>
      <protection locked="0"/>
    </xf>
    <xf numFmtId="176" fontId="5" fillId="0" borderId="0" xfId="0" applyNumberFormat="1" applyFont="1" applyFill="1" applyAlignment="1" applyProtection="1">
      <alignment horizontal="center" vertical="center" wrapText="1" shrinkToFit="1"/>
    </xf>
    <xf numFmtId="0" fontId="5" fillId="0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1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8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0" borderId="145" xfId="0" applyNumberFormat="1" applyFill="1" applyBorder="1" applyAlignment="1" applyProtection="1">
      <alignment horizontal="center" vertical="center" shrinkToFit="1"/>
      <protection locked="0"/>
    </xf>
    <xf numFmtId="0" fontId="0" fillId="0" borderId="146" xfId="0" applyNumberFormat="1" applyFill="1" applyBorder="1" applyAlignment="1" applyProtection="1">
      <alignment horizontal="center" vertical="center" shrinkToFit="1"/>
      <protection locked="0"/>
    </xf>
    <xf numFmtId="0" fontId="0" fillId="0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2" xfId="0" applyNumberFormat="1" applyFont="1" applyFill="1" applyBorder="1" applyAlignment="1" applyProtection="1">
      <alignment horizontal="center" shrinkToFit="1"/>
      <protection locked="0"/>
    </xf>
    <xf numFmtId="0" fontId="16" fillId="0" borderId="0" xfId="0" applyFont="1" applyFill="1" applyAlignment="1" applyProtection="1">
      <alignment horizontal="left" vertical="center"/>
    </xf>
    <xf numFmtId="0" fontId="16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Fill="1" applyAlignment="1" applyProtection="1">
      <alignment horizontal="center" vertical="center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41</xdr:row>
      <xdr:rowOff>9525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10013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・このエクセルファイルを県専門部ホームページからアップロードしてください。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・印刷したものに職印を押して，（合同チームは２つ）ブロック長に提出してください。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4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0476;&#12496;&#12524;&#12540;HP\xlsx\H27sensyu_app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見本"/>
      <sheetName val="チーム番号"/>
      <sheetName val="入力"/>
      <sheetName val="データ ※入力禁止"/>
    </sheetNames>
    <sheetDataSet>
      <sheetData sheetId="0"/>
      <sheetData sheetId="1"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Normal="100" zoomScaleSheetLayoutView="100" workbookViewId="0">
      <selection activeCell="K37" sqref="K37:L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236" t="s">
        <v>737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</row>
    <row r="2" spans="1:41" s="2" customFormat="1" ht="30" customHeight="1" thickBot="1">
      <c r="A2" s="209" t="s">
        <v>580</v>
      </c>
      <c r="B2" s="237" t="s">
        <v>546</v>
      </c>
      <c r="C2" s="238"/>
      <c r="D2" s="238"/>
      <c r="E2" s="238"/>
      <c r="F2" s="238"/>
      <c r="G2" s="238"/>
      <c r="H2" s="238"/>
      <c r="I2" s="239"/>
      <c r="J2" s="240"/>
      <c r="K2" s="241"/>
      <c r="L2" s="242" t="s">
        <v>581</v>
      </c>
      <c r="M2" s="238"/>
      <c r="N2" s="238"/>
      <c r="O2" s="238"/>
      <c r="P2" s="238"/>
      <c r="Q2" s="238"/>
      <c r="R2" s="238"/>
      <c r="S2" s="239"/>
      <c r="T2" s="240"/>
      <c r="U2" s="240"/>
      <c r="V2" s="240"/>
      <c r="W2" s="240"/>
      <c r="X2" s="240"/>
      <c r="Y2" s="241"/>
      <c r="Z2" s="243" t="str">
        <f>IF(S2="","",VLOOKUP(S2,チーム番号!A2:E501,2,FALSE))</f>
        <v/>
      </c>
      <c r="AA2" s="244"/>
      <c r="AB2" s="244"/>
      <c r="AC2" s="244"/>
      <c r="AD2" s="244"/>
      <c r="AE2" s="244"/>
      <c r="AF2" s="245" t="s">
        <v>548</v>
      </c>
      <c r="AG2" s="245"/>
      <c r="AH2" s="245"/>
      <c r="AI2" s="245"/>
      <c r="AJ2" s="246"/>
      <c r="AK2" s="1"/>
    </row>
    <row r="3" spans="1:41" ht="13.5" customHeight="1">
      <c r="A3" s="209"/>
      <c r="B3" s="225" t="s">
        <v>583</v>
      </c>
      <c r="C3" s="161"/>
      <c r="D3" s="161"/>
      <c r="E3" s="226"/>
      <c r="F3" s="230" t="str">
        <f>IF(S2="","",VLOOKUP(S2,チーム番号!A2:E501,5,FALSE))</f>
        <v/>
      </c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2"/>
      <c r="AB3" s="218" t="s">
        <v>1</v>
      </c>
      <c r="AC3" s="219"/>
      <c r="AD3" s="219"/>
      <c r="AE3" s="219"/>
      <c r="AF3" s="219"/>
      <c r="AG3" s="219"/>
      <c r="AH3" s="219"/>
      <c r="AI3" s="219"/>
      <c r="AJ3" s="219"/>
      <c r="AK3" s="220"/>
      <c r="AL3" s="220"/>
      <c r="AM3" s="220"/>
      <c r="AN3" s="220"/>
      <c r="AO3" s="221"/>
    </row>
    <row r="4" spans="1:41" ht="30" customHeight="1">
      <c r="A4" s="209"/>
      <c r="B4" s="227"/>
      <c r="C4" s="228"/>
      <c r="D4" s="228"/>
      <c r="E4" s="229"/>
      <c r="F4" s="233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5"/>
      <c r="AB4" s="222"/>
      <c r="AC4" s="223"/>
      <c r="AD4" s="223"/>
      <c r="AE4" s="223"/>
      <c r="AF4" s="4" t="s">
        <v>3</v>
      </c>
      <c r="AG4" s="223"/>
      <c r="AH4" s="223"/>
      <c r="AI4" s="223"/>
      <c r="AJ4" s="223"/>
      <c r="AK4" s="4" t="s">
        <v>3</v>
      </c>
      <c r="AL4" s="223"/>
      <c r="AM4" s="223"/>
      <c r="AN4" s="223"/>
      <c r="AO4" s="224"/>
    </row>
    <row r="5" spans="1:41" ht="13.5" customHeight="1">
      <c r="A5" s="209"/>
      <c r="B5" s="192" t="s">
        <v>5</v>
      </c>
      <c r="C5" s="193"/>
      <c r="D5" s="193"/>
      <c r="E5" s="194"/>
      <c r="F5" s="195" t="s">
        <v>14</v>
      </c>
      <c r="G5" s="196"/>
      <c r="H5" s="196"/>
      <c r="I5" s="196"/>
      <c r="J5" s="196"/>
      <c r="K5" s="197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96"/>
      <c r="AB5" s="199" t="s">
        <v>4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1"/>
    </row>
    <row r="6" spans="1:41" ht="30" customHeight="1" thickBot="1">
      <c r="A6" s="209"/>
      <c r="B6" s="147"/>
      <c r="C6" s="148"/>
      <c r="D6" s="148"/>
      <c r="E6" s="149"/>
      <c r="F6" s="202"/>
      <c r="G6" s="203"/>
      <c r="H6" s="37" t="s">
        <v>13</v>
      </c>
      <c r="I6" s="204"/>
      <c r="J6" s="204"/>
      <c r="K6" s="205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98"/>
      <c r="AB6" s="206"/>
      <c r="AC6" s="207"/>
      <c r="AD6" s="207"/>
      <c r="AE6" s="207"/>
      <c r="AF6" s="38" t="s">
        <v>3</v>
      </c>
      <c r="AG6" s="207"/>
      <c r="AH6" s="207"/>
      <c r="AI6" s="207"/>
      <c r="AJ6" s="207"/>
      <c r="AK6" s="38" t="s">
        <v>3</v>
      </c>
      <c r="AL6" s="207"/>
      <c r="AM6" s="207"/>
      <c r="AN6" s="207"/>
      <c r="AO6" s="208"/>
    </row>
    <row r="7" spans="1:41" s="2" customFormat="1" ht="30" customHeight="1" thickBot="1">
      <c r="A7" s="209" t="s">
        <v>588</v>
      </c>
      <c r="B7" s="210" t="s">
        <v>546</v>
      </c>
      <c r="C7" s="211"/>
      <c r="D7" s="211"/>
      <c r="E7" s="211"/>
      <c r="F7" s="211"/>
      <c r="G7" s="211"/>
      <c r="H7" s="211"/>
      <c r="I7" s="212"/>
      <c r="J7" s="213"/>
      <c r="K7" s="100"/>
      <c r="L7" s="214" t="s">
        <v>589</v>
      </c>
      <c r="M7" s="211"/>
      <c r="N7" s="211"/>
      <c r="O7" s="211"/>
      <c r="P7" s="211"/>
      <c r="Q7" s="211"/>
      <c r="R7" s="211"/>
      <c r="S7" s="212"/>
      <c r="T7" s="213"/>
      <c r="U7" s="213"/>
      <c r="V7" s="213"/>
      <c r="W7" s="213"/>
      <c r="X7" s="213"/>
      <c r="Y7" s="100"/>
      <c r="Z7" s="215" t="str">
        <f>IF(S7="","",VLOOKUP(S7,チーム番号!A2:E501,2,FALSE))</f>
        <v/>
      </c>
      <c r="AA7" s="167"/>
      <c r="AB7" s="167"/>
      <c r="AC7" s="167"/>
      <c r="AD7" s="167"/>
      <c r="AE7" s="167"/>
      <c r="AF7" s="216" t="s">
        <v>548</v>
      </c>
      <c r="AG7" s="216"/>
      <c r="AH7" s="216"/>
      <c r="AI7" s="216"/>
      <c r="AJ7" s="217"/>
      <c r="AK7" s="1"/>
    </row>
    <row r="8" spans="1:41" ht="13.5" customHeight="1">
      <c r="A8" s="209"/>
      <c r="B8" s="225" t="s">
        <v>590</v>
      </c>
      <c r="C8" s="161"/>
      <c r="D8" s="161"/>
      <c r="E8" s="226"/>
      <c r="F8" s="230" t="str">
        <f>IF(S7="","",VLOOKUP(S7,チーム番号!A2:E501,5,FALSE))</f>
        <v/>
      </c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2"/>
      <c r="AB8" s="218" t="s">
        <v>1</v>
      </c>
      <c r="AC8" s="219"/>
      <c r="AD8" s="219"/>
      <c r="AE8" s="219"/>
      <c r="AF8" s="219"/>
      <c r="AG8" s="219"/>
      <c r="AH8" s="219"/>
      <c r="AI8" s="219"/>
      <c r="AJ8" s="219"/>
      <c r="AK8" s="220"/>
      <c r="AL8" s="220"/>
      <c r="AM8" s="220"/>
      <c r="AN8" s="220"/>
      <c r="AO8" s="221"/>
    </row>
    <row r="9" spans="1:41" ht="30" customHeight="1">
      <c r="A9" s="209"/>
      <c r="B9" s="227"/>
      <c r="C9" s="228"/>
      <c r="D9" s="228"/>
      <c r="E9" s="229"/>
      <c r="F9" s="233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5"/>
      <c r="AB9" s="222"/>
      <c r="AC9" s="223"/>
      <c r="AD9" s="223"/>
      <c r="AE9" s="223"/>
      <c r="AF9" s="4" t="s">
        <v>3</v>
      </c>
      <c r="AG9" s="223"/>
      <c r="AH9" s="223"/>
      <c r="AI9" s="223"/>
      <c r="AJ9" s="223"/>
      <c r="AK9" s="4" t="s">
        <v>3</v>
      </c>
      <c r="AL9" s="223"/>
      <c r="AM9" s="223"/>
      <c r="AN9" s="223"/>
      <c r="AO9" s="224"/>
    </row>
    <row r="10" spans="1:41" ht="13.5" customHeight="1">
      <c r="A10" s="209"/>
      <c r="B10" s="192" t="s">
        <v>5</v>
      </c>
      <c r="C10" s="193"/>
      <c r="D10" s="193"/>
      <c r="E10" s="194"/>
      <c r="F10" s="195" t="s">
        <v>14</v>
      </c>
      <c r="G10" s="196"/>
      <c r="H10" s="196"/>
      <c r="I10" s="196"/>
      <c r="J10" s="196"/>
      <c r="K10" s="197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96"/>
      <c r="AB10" s="199" t="s">
        <v>4</v>
      </c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1"/>
    </row>
    <row r="11" spans="1:41" ht="30" customHeight="1" thickBot="1">
      <c r="A11" s="209"/>
      <c r="B11" s="147"/>
      <c r="C11" s="148"/>
      <c r="D11" s="148"/>
      <c r="E11" s="149"/>
      <c r="F11" s="202"/>
      <c r="G11" s="203"/>
      <c r="H11" s="37" t="s">
        <v>13</v>
      </c>
      <c r="I11" s="204"/>
      <c r="J11" s="204"/>
      <c r="K11" s="205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98"/>
      <c r="AB11" s="206"/>
      <c r="AC11" s="207"/>
      <c r="AD11" s="207"/>
      <c r="AE11" s="207"/>
      <c r="AF11" s="38" t="s">
        <v>3</v>
      </c>
      <c r="AG11" s="207"/>
      <c r="AH11" s="207"/>
      <c r="AI11" s="207"/>
      <c r="AJ11" s="207"/>
      <c r="AK11" s="38" t="s">
        <v>3</v>
      </c>
      <c r="AL11" s="207"/>
      <c r="AM11" s="207"/>
      <c r="AN11" s="207"/>
      <c r="AO11" s="208"/>
    </row>
    <row r="12" spans="1:41" ht="13.5" customHeight="1">
      <c r="B12" s="180" t="s">
        <v>0</v>
      </c>
      <c r="C12" s="181"/>
      <c r="D12" s="181"/>
      <c r="E12" s="182"/>
      <c r="F12" s="183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5"/>
      <c r="R12" s="186" t="s">
        <v>0</v>
      </c>
      <c r="S12" s="181"/>
      <c r="T12" s="181"/>
      <c r="U12" s="182"/>
      <c r="V12" s="187"/>
      <c r="W12" s="188"/>
      <c r="X12" s="188"/>
      <c r="Y12" s="188"/>
      <c r="Z12" s="188"/>
      <c r="AA12" s="188"/>
      <c r="AB12" s="189"/>
      <c r="AC12" s="190"/>
      <c r="AD12" s="190"/>
      <c r="AE12" s="190"/>
      <c r="AF12" s="190"/>
      <c r="AG12" s="191"/>
      <c r="AH12" s="160" t="s">
        <v>545</v>
      </c>
      <c r="AI12" s="161"/>
      <c r="AJ12" s="161"/>
      <c r="AK12" s="161"/>
      <c r="AL12" s="161"/>
      <c r="AM12" s="161"/>
      <c r="AN12" s="161"/>
      <c r="AO12" s="162"/>
    </row>
    <row r="13" spans="1:41" ht="30" customHeight="1" thickBot="1">
      <c r="B13" s="166" t="s">
        <v>6</v>
      </c>
      <c r="C13" s="167"/>
      <c r="D13" s="167"/>
      <c r="E13" s="168"/>
      <c r="F13" s="169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1"/>
      <c r="R13" s="172" t="s">
        <v>7</v>
      </c>
      <c r="S13" s="173"/>
      <c r="T13" s="173"/>
      <c r="U13" s="174"/>
      <c r="V13" s="175"/>
      <c r="W13" s="176"/>
      <c r="X13" s="176"/>
      <c r="Y13" s="176"/>
      <c r="Z13" s="176"/>
      <c r="AA13" s="176"/>
      <c r="AB13" s="177"/>
      <c r="AC13" s="178"/>
      <c r="AD13" s="178"/>
      <c r="AE13" s="178"/>
      <c r="AF13" s="178"/>
      <c r="AG13" s="179"/>
      <c r="AH13" s="97" t="s">
        <v>578</v>
      </c>
      <c r="AI13" s="163"/>
      <c r="AJ13" s="164" t="s">
        <v>575</v>
      </c>
      <c r="AK13" s="164"/>
      <c r="AL13" s="164"/>
      <c r="AM13" s="164"/>
      <c r="AN13" s="163" t="s">
        <v>578</v>
      </c>
      <c r="AO13" s="165"/>
    </row>
    <row r="14" spans="1:41" ht="13.5" customHeight="1">
      <c r="B14" s="153" t="s">
        <v>0</v>
      </c>
      <c r="C14" s="154"/>
      <c r="D14" s="154"/>
      <c r="E14" s="155"/>
      <c r="F14" s="88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156" t="s">
        <v>0</v>
      </c>
      <c r="S14" s="154"/>
      <c r="T14" s="154"/>
      <c r="U14" s="155"/>
      <c r="V14" s="88"/>
      <c r="W14" s="89"/>
      <c r="X14" s="89"/>
      <c r="Y14" s="89"/>
      <c r="Z14" s="89"/>
      <c r="AA14" s="89"/>
      <c r="AB14" s="157"/>
      <c r="AC14" s="158"/>
      <c r="AD14" s="158"/>
      <c r="AE14" s="158"/>
      <c r="AF14" s="158"/>
      <c r="AG14" s="159"/>
      <c r="AH14" s="143"/>
      <c r="AI14" s="144"/>
      <c r="AJ14" s="144"/>
      <c r="AK14" s="144"/>
      <c r="AL14" s="144"/>
      <c r="AM14" s="144"/>
      <c r="AN14" s="144"/>
      <c r="AO14" s="144"/>
    </row>
    <row r="15" spans="1:41" ht="30" customHeight="1" thickBot="1">
      <c r="B15" s="147" t="s">
        <v>8</v>
      </c>
      <c r="C15" s="148"/>
      <c r="D15" s="148"/>
      <c r="E15" s="149"/>
      <c r="F15" s="81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148" t="s">
        <v>9</v>
      </c>
      <c r="S15" s="148"/>
      <c r="T15" s="148"/>
      <c r="U15" s="149"/>
      <c r="V15" s="81"/>
      <c r="W15" s="82"/>
      <c r="X15" s="82"/>
      <c r="Y15" s="82"/>
      <c r="Z15" s="82"/>
      <c r="AA15" s="82"/>
      <c r="AB15" s="150"/>
      <c r="AC15" s="151"/>
      <c r="AD15" s="151"/>
      <c r="AE15" s="151"/>
      <c r="AF15" s="151"/>
      <c r="AG15" s="152"/>
      <c r="AH15" s="145"/>
      <c r="AI15" s="146"/>
      <c r="AJ15" s="146"/>
      <c r="AK15" s="146"/>
      <c r="AL15" s="146"/>
      <c r="AM15" s="146"/>
      <c r="AN15" s="146"/>
      <c r="AO15" s="146"/>
    </row>
    <row r="16" spans="1:41" ht="7.5" customHeight="1"/>
    <row r="17" spans="2:41" ht="18" customHeight="1" thickBot="1">
      <c r="B17" s="65" t="s">
        <v>10</v>
      </c>
      <c r="C17" s="65"/>
      <c r="D17" s="65"/>
      <c r="E17" s="65"/>
      <c r="F17" s="65"/>
      <c r="G17" s="65"/>
      <c r="H17" s="130" t="s">
        <v>577</v>
      </c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</row>
    <row r="18" spans="2:41" ht="13.5" customHeight="1">
      <c r="B18" s="131" t="s">
        <v>11</v>
      </c>
      <c r="C18" s="132"/>
      <c r="D18" s="135" t="s">
        <v>12</v>
      </c>
      <c r="E18" s="135"/>
      <c r="F18" s="137" t="s">
        <v>0</v>
      </c>
      <c r="G18" s="138"/>
      <c r="H18" s="138"/>
      <c r="I18" s="138"/>
      <c r="J18" s="138"/>
      <c r="K18" s="138" t="s">
        <v>0</v>
      </c>
      <c r="L18" s="138"/>
      <c r="M18" s="138"/>
      <c r="N18" s="138"/>
      <c r="O18" s="139"/>
      <c r="P18" s="125" t="s">
        <v>576</v>
      </c>
      <c r="Q18" s="126"/>
      <c r="R18" s="125" t="s">
        <v>15</v>
      </c>
      <c r="S18" s="126"/>
      <c r="T18" s="125" t="s">
        <v>16</v>
      </c>
      <c r="U18" s="128"/>
      <c r="V18" s="131" t="s">
        <v>11</v>
      </c>
      <c r="W18" s="132"/>
      <c r="X18" s="135" t="s">
        <v>12</v>
      </c>
      <c r="Y18" s="135"/>
      <c r="Z18" s="137" t="s">
        <v>0</v>
      </c>
      <c r="AA18" s="138"/>
      <c r="AB18" s="138"/>
      <c r="AC18" s="138"/>
      <c r="AD18" s="138"/>
      <c r="AE18" s="138" t="s">
        <v>0</v>
      </c>
      <c r="AF18" s="138"/>
      <c r="AG18" s="138"/>
      <c r="AH18" s="138"/>
      <c r="AI18" s="139"/>
      <c r="AJ18" s="125" t="s">
        <v>576</v>
      </c>
      <c r="AK18" s="126"/>
      <c r="AL18" s="125" t="s">
        <v>15</v>
      </c>
      <c r="AM18" s="126"/>
      <c r="AN18" s="125" t="s">
        <v>16</v>
      </c>
      <c r="AO18" s="128"/>
    </row>
    <row r="19" spans="2:41" ht="30" customHeight="1" thickBot="1">
      <c r="B19" s="133"/>
      <c r="C19" s="134"/>
      <c r="D19" s="136"/>
      <c r="E19" s="136"/>
      <c r="F19" s="140" t="s">
        <v>542</v>
      </c>
      <c r="G19" s="141"/>
      <c r="H19" s="141"/>
      <c r="I19" s="141"/>
      <c r="J19" s="141"/>
      <c r="K19" s="141" t="s">
        <v>543</v>
      </c>
      <c r="L19" s="141"/>
      <c r="M19" s="141"/>
      <c r="N19" s="141"/>
      <c r="O19" s="142"/>
      <c r="P19" s="127"/>
      <c r="Q19" s="127"/>
      <c r="R19" s="127"/>
      <c r="S19" s="127"/>
      <c r="T19" s="127"/>
      <c r="U19" s="129"/>
      <c r="V19" s="133"/>
      <c r="W19" s="134"/>
      <c r="X19" s="136"/>
      <c r="Y19" s="136"/>
      <c r="Z19" s="140" t="s">
        <v>542</v>
      </c>
      <c r="AA19" s="141"/>
      <c r="AB19" s="141"/>
      <c r="AC19" s="141"/>
      <c r="AD19" s="141"/>
      <c r="AE19" s="141" t="s">
        <v>543</v>
      </c>
      <c r="AF19" s="141"/>
      <c r="AG19" s="141"/>
      <c r="AH19" s="141"/>
      <c r="AI19" s="142"/>
      <c r="AJ19" s="127"/>
      <c r="AK19" s="127"/>
      <c r="AL19" s="127"/>
      <c r="AM19" s="127"/>
      <c r="AN19" s="127"/>
      <c r="AO19" s="129"/>
    </row>
    <row r="20" spans="2:41" ht="13.5" customHeight="1" thickTop="1">
      <c r="B20" s="118">
        <v>1</v>
      </c>
      <c r="C20" s="119"/>
      <c r="D20" s="120"/>
      <c r="E20" s="120"/>
      <c r="F20" s="122"/>
      <c r="G20" s="123"/>
      <c r="H20" s="123"/>
      <c r="I20" s="123"/>
      <c r="J20" s="123"/>
      <c r="K20" s="123"/>
      <c r="L20" s="123"/>
      <c r="M20" s="123"/>
      <c r="N20" s="123"/>
      <c r="O20" s="124"/>
      <c r="P20" s="120"/>
      <c r="Q20" s="120"/>
      <c r="R20" s="111"/>
      <c r="S20" s="112"/>
      <c r="T20" s="111" t="s">
        <v>544</v>
      </c>
      <c r="U20" s="113"/>
      <c r="V20" s="118">
        <v>7</v>
      </c>
      <c r="W20" s="119"/>
      <c r="X20" s="120"/>
      <c r="Y20" s="120"/>
      <c r="Z20" s="122"/>
      <c r="AA20" s="123"/>
      <c r="AB20" s="123"/>
      <c r="AC20" s="123"/>
      <c r="AD20" s="123"/>
      <c r="AE20" s="123"/>
      <c r="AF20" s="123"/>
      <c r="AG20" s="123"/>
      <c r="AH20" s="123"/>
      <c r="AI20" s="124"/>
      <c r="AJ20" s="120"/>
      <c r="AK20" s="120"/>
      <c r="AL20" s="111"/>
      <c r="AM20" s="112"/>
      <c r="AN20" s="111" t="s">
        <v>599</v>
      </c>
      <c r="AO20" s="113"/>
    </row>
    <row r="21" spans="2:41" ht="30" customHeight="1">
      <c r="B21" s="101"/>
      <c r="C21" s="102"/>
      <c r="D21" s="121"/>
      <c r="E21" s="121"/>
      <c r="F21" s="115"/>
      <c r="G21" s="116"/>
      <c r="H21" s="116"/>
      <c r="I21" s="116"/>
      <c r="J21" s="116"/>
      <c r="K21" s="116"/>
      <c r="L21" s="116"/>
      <c r="M21" s="116"/>
      <c r="N21" s="116"/>
      <c r="O21" s="117"/>
      <c r="P21" s="121"/>
      <c r="Q21" s="121"/>
      <c r="R21" s="99"/>
      <c r="S21" s="100"/>
      <c r="T21" s="99"/>
      <c r="U21" s="114"/>
      <c r="V21" s="101"/>
      <c r="W21" s="102"/>
      <c r="X21" s="121"/>
      <c r="Y21" s="121"/>
      <c r="Z21" s="115"/>
      <c r="AA21" s="116"/>
      <c r="AB21" s="116"/>
      <c r="AC21" s="116"/>
      <c r="AD21" s="116"/>
      <c r="AE21" s="116"/>
      <c r="AF21" s="116"/>
      <c r="AG21" s="116"/>
      <c r="AH21" s="116"/>
      <c r="AI21" s="117"/>
      <c r="AJ21" s="121"/>
      <c r="AK21" s="121"/>
      <c r="AL21" s="99"/>
      <c r="AM21" s="100"/>
      <c r="AN21" s="99"/>
      <c r="AO21" s="114"/>
    </row>
    <row r="22" spans="2:41" ht="13.5" customHeight="1">
      <c r="B22" s="91">
        <v>2</v>
      </c>
      <c r="C22" s="92"/>
      <c r="D22" s="79"/>
      <c r="E22" s="79"/>
      <c r="F22" s="88"/>
      <c r="G22" s="89"/>
      <c r="H22" s="89"/>
      <c r="I22" s="89"/>
      <c r="J22" s="89"/>
      <c r="K22" s="89"/>
      <c r="L22" s="89"/>
      <c r="M22" s="89"/>
      <c r="N22" s="89"/>
      <c r="O22" s="90"/>
      <c r="P22" s="79"/>
      <c r="Q22" s="79"/>
      <c r="R22" s="95"/>
      <c r="S22" s="96"/>
      <c r="T22" s="75" t="s">
        <v>544</v>
      </c>
      <c r="U22" s="76"/>
      <c r="V22" s="91">
        <v>8</v>
      </c>
      <c r="W22" s="92"/>
      <c r="X22" s="79"/>
      <c r="Y22" s="79"/>
      <c r="Z22" s="88"/>
      <c r="AA22" s="89"/>
      <c r="AB22" s="89"/>
      <c r="AC22" s="89"/>
      <c r="AD22" s="89"/>
      <c r="AE22" s="89"/>
      <c r="AF22" s="89"/>
      <c r="AG22" s="89"/>
      <c r="AH22" s="89"/>
      <c r="AI22" s="90"/>
      <c r="AJ22" s="79"/>
      <c r="AK22" s="79"/>
      <c r="AL22" s="95"/>
      <c r="AM22" s="96"/>
      <c r="AN22" s="75" t="s">
        <v>544</v>
      </c>
      <c r="AO22" s="76"/>
    </row>
    <row r="23" spans="2:41" ht="30" customHeight="1">
      <c r="B23" s="109"/>
      <c r="C23" s="110"/>
      <c r="D23" s="103"/>
      <c r="E23" s="103"/>
      <c r="F23" s="106"/>
      <c r="G23" s="107"/>
      <c r="H23" s="107"/>
      <c r="I23" s="107"/>
      <c r="J23" s="107"/>
      <c r="K23" s="107"/>
      <c r="L23" s="107"/>
      <c r="M23" s="107"/>
      <c r="N23" s="107"/>
      <c r="O23" s="108"/>
      <c r="P23" s="103"/>
      <c r="Q23" s="103"/>
      <c r="R23" s="99"/>
      <c r="S23" s="100"/>
      <c r="T23" s="104"/>
      <c r="U23" s="105"/>
      <c r="V23" s="109"/>
      <c r="W23" s="110"/>
      <c r="X23" s="103"/>
      <c r="Y23" s="103"/>
      <c r="Z23" s="106"/>
      <c r="AA23" s="107"/>
      <c r="AB23" s="107"/>
      <c r="AC23" s="107"/>
      <c r="AD23" s="107"/>
      <c r="AE23" s="107"/>
      <c r="AF23" s="107"/>
      <c r="AG23" s="107"/>
      <c r="AH23" s="107"/>
      <c r="AI23" s="108"/>
      <c r="AJ23" s="103"/>
      <c r="AK23" s="103"/>
      <c r="AL23" s="99"/>
      <c r="AM23" s="100"/>
      <c r="AN23" s="104"/>
      <c r="AO23" s="105"/>
    </row>
    <row r="24" spans="2:41" ht="13.5" customHeight="1">
      <c r="B24" s="101">
        <v>3</v>
      </c>
      <c r="C24" s="102"/>
      <c r="D24" s="79"/>
      <c r="E24" s="79"/>
      <c r="F24" s="88"/>
      <c r="G24" s="89"/>
      <c r="H24" s="89"/>
      <c r="I24" s="89"/>
      <c r="J24" s="89"/>
      <c r="K24" s="89"/>
      <c r="L24" s="89"/>
      <c r="M24" s="89"/>
      <c r="N24" s="89"/>
      <c r="O24" s="90"/>
      <c r="P24" s="79"/>
      <c r="Q24" s="79"/>
      <c r="R24" s="95"/>
      <c r="S24" s="96"/>
      <c r="T24" s="75" t="s">
        <v>544</v>
      </c>
      <c r="U24" s="76"/>
      <c r="V24" s="101">
        <v>9</v>
      </c>
      <c r="W24" s="102"/>
      <c r="X24" s="79"/>
      <c r="Y24" s="79"/>
      <c r="Z24" s="88"/>
      <c r="AA24" s="89"/>
      <c r="AB24" s="89"/>
      <c r="AC24" s="89"/>
      <c r="AD24" s="89"/>
      <c r="AE24" s="89"/>
      <c r="AF24" s="89"/>
      <c r="AG24" s="89"/>
      <c r="AH24" s="89"/>
      <c r="AI24" s="90"/>
      <c r="AJ24" s="79"/>
      <c r="AK24" s="79"/>
      <c r="AL24" s="95"/>
      <c r="AM24" s="96"/>
      <c r="AN24" s="75" t="s">
        <v>544</v>
      </c>
      <c r="AO24" s="76"/>
    </row>
    <row r="25" spans="2:41" ht="30" customHeight="1">
      <c r="B25" s="101"/>
      <c r="C25" s="102"/>
      <c r="D25" s="103"/>
      <c r="E25" s="103"/>
      <c r="F25" s="106"/>
      <c r="G25" s="107"/>
      <c r="H25" s="107"/>
      <c r="I25" s="107"/>
      <c r="J25" s="107"/>
      <c r="K25" s="107"/>
      <c r="L25" s="107"/>
      <c r="M25" s="107"/>
      <c r="N25" s="107"/>
      <c r="O25" s="108"/>
      <c r="P25" s="103"/>
      <c r="Q25" s="103"/>
      <c r="R25" s="99"/>
      <c r="S25" s="100"/>
      <c r="T25" s="104"/>
      <c r="U25" s="105"/>
      <c r="V25" s="101"/>
      <c r="W25" s="102"/>
      <c r="X25" s="103"/>
      <c r="Y25" s="103"/>
      <c r="Z25" s="106"/>
      <c r="AA25" s="107"/>
      <c r="AB25" s="107"/>
      <c r="AC25" s="107"/>
      <c r="AD25" s="107"/>
      <c r="AE25" s="107"/>
      <c r="AF25" s="107"/>
      <c r="AG25" s="107"/>
      <c r="AH25" s="107"/>
      <c r="AI25" s="108"/>
      <c r="AJ25" s="103"/>
      <c r="AK25" s="103"/>
      <c r="AL25" s="99"/>
      <c r="AM25" s="100"/>
      <c r="AN25" s="104"/>
      <c r="AO25" s="105"/>
    </row>
    <row r="26" spans="2:41" ht="13.5" customHeight="1">
      <c r="B26" s="91">
        <v>4</v>
      </c>
      <c r="C26" s="92"/>
      <c r="D26" s="79"/>
      <c r="E26" s="79"/>
      <c r="F26" s="88"/>
      <c r="G26" s="89"/>
      <c r="H26" s="89"/>
      <c r="I26" s="89"/>
      <c r="J26" s="89"/>
      <c r="K26" s="89"/>
      <c r="L26" s="89"/>
      <c r="M26" s="89"/>
      <c r="N26" s="89"/>
      <c r="O26" s="90"/>
      <c r="P26" s="79"/>
      <c r="Q26" s="79"/>
      <c r="R26" s="95"/>
      <c r="S26" s="96"/>
      <c r="T26" s="75" t="s">
        <v>544</v>
      </c>
      <c r="U26" s="76"/>
      <c r="V26" s="91">
        <v>10</v>
      </c>
      <c r="W26" s="92"/>
      <c r="X26" s="79"/>
      <c r="Y26" s="79"/>
      <c r="Z26" s="88"/>
      <c r="AA26" s="89"/>
      <c r="AB26" s="89"/>
      <c r="AC26" s="89"/>
      <c r="AD26" s="89"/>
      <c r="AE26" s="89"/>
      <c r="AF26" s="89"/>
      <c r="AG26" s="89"/>
      <c r="AH26" s="89"/>
      <c r="AI26" s="90"/>
      <c r="AJ26" s="79"/>
      <c r="AK26" s="79"/>
      <c r="AL26" s="95"/>
      <c r="AM26" s="96"/>
      <c r="AN26" s="75" t="s">
        <v>544</v>
      </c>
      <c r="AO26" s="76"/>
    </row>
    <row r="27" spans="2:41" ht="30" customHeight="1">
      <c r="B27" s="109"/>
      <c r="C27" s="110"/>
      <c r="D27" s="103"/>
      <c r="E27" s="103"/>
      <c r="F27" s="106"/>
      <c r="G27" s="107"/>
      <c r="H27" s="107"/>
      <c r="I27" s="107"/>
      <c r="J27" s="107"/>
      <c r="K27" s="107"/>
      <c r="L27" s="107"/>
      <c r="M27" s="107"/>
      <c r="N27" s="107"/>
      <c r="O27" s="108"/>
      <c r="P27" s="103"/>
      <c r="Q27" s="103"/>
      <c r="R27" s="99"/>
      <c r="S27" s="100"/>
      <c r="T27" s="104"/>
      <c r="U27" s="105"/>
      <c r="V27" s="109"/>
      <c r="W27" s="110"/>
      <c r="X27" s="103"/>
      <c r="Y27" s="103"/>
      <c r="Z27" s="106"/>
      <c r="AA27" s="107"/>
      <c r="AB27" s="107"/>
      <c r="AC27" s="107"/>
      <c r="AD27" s="107"/>
      <c r="AE27" s="107"/>
      <c r="AF27" s="107"/>
      <c r="AG27" s="107"/>
      <c r="AH27" s="107"/>
      <c r="AI27" s="108"/>
      <c r="AJ27" s="103"/>
      <c r="AK27" s="103"/>
      <c r="AL27" s="99"/>
      <c r="AM27" s="100"/>
      <c r="AN27" s="104"/>
      <c r="AO27" s="105"/>
    </row>
    <row r="28" spans="2:41" ht="13.5" customHeight="1">
      <c r="B28" s="101">
        <v>5</v>
      </c>
      <c r="C28" s="102"/>
      <c r="D28" s="79"/>
      <c r="E28" s="79"/>
      <c r="F28" s="88"/>
      <c r="G28" s="89"/>
      <c r="H28" s="89"/>
      <c r="I28" s="89"/>
      <c r="J28" s="89"/>
      <c r="K28" s="89"/>
      <c r="L28" s="89"/>
      <c r="M28" s="89"/>
      <c r="N28" s="89"/>
      <c r="O28" s="90"/>
      <c r="P28" s="79"/>
      <c r="Q28" s="79"/>
      <c r="R28" s="95"/>
      <c r="S28" s="96"/>
      <c r="T28" s="75" t="s">
        <v>544</v>
      </c>
      <c r="U28" s="76"/>
      <c r="V28" s="84">
        <v>11</v>
      </c>
      <c r="W28" s="85"/>
      <c r="X28" s="79"/>
      <c r="Y28" s="79"/>
      <c r="Z28" s="88"/>
      <c r="AA28" s="89"/>
      <c r="AB28" s="89"/>
      <c r="AC28" s="89"/>
      <c r="AD28" s="89"/>
      <c r="AE28" s="89"/>
      <c r="AF28" s="89"/>
      <c r="AG28" s="89"/>
      <c r="AH28" s="89"/>
      <c r="AI28" s="90"/>
      <c r="AJ28" s="79"/>
      <c r="AK28" s="79"/>
      <c r="AL28" s="95"/>
      <c r="AM28" s="96"/>
      <c r="AN28" s="75" t="s">
        <v>544</v>
      </c>
      <c r="AO28" s="76"/>
    </row>
    <row r="29" spans="2:41" ht="30" customHeight="1">
      <c r="B29" s="101"/>
      <c r="C29" s="102"/>
      <c r="D29" s="103"/>
      <c r="E29" s="103"/>
      <c r="F29" s="106"/>
      <c r="G29" s="107"/>
      <c r="H29" s="107"/>
      <c r="I29" s="107"/>
      <c r="J29" s="107"/>
      <c r="K29" s="107"/>
      <c r="L29" s="107"/>
      <c r="M29" s="107"/>
      <c r="N29" s="107"/>
      <c r="O29" s="108"/>
      <c r="P29" s="103"/>
      <c r="Q29" s="103"/>
      <c r="R29" s="99"/>
      <c r="S29" s="100"/>
      <c r="T29" s="104"/>
      <c r="U29" s="105"/>
      <c r="V29" s="84"/>
      <c r="W29" s="85"/>
      <c r="X29" s="103"/>
      <c r="Y29" s="103"/>
      <c r="Z29" s="106"/>
      <c r="AA29" s="107"/>
      <c r="AB29" s="107"/>
      <c r="AC29" s="107"/>
      <c r="AD29" s="107"/>
      <c r="AE29" s="107"/>
      <c r="AF29" s="107"/>
      <c r="AG29" s="107"/>
      <c r="AH29" s="107"/>
      <c r="AI29" s="108"/>
      <c r="AJ29" s="103"/>
      <c r="AK29" s="103"/>
      <c r="AL29" s="99"/>
      <c r="AM29" s="100"/>
      <c r="AN29" s="104"/>
      <c r="AO29" s="105"/>
    </row>
    <row r="30" spans="2:41" ht="13.5" customHeight="1">
      <c r="B30" s="91">
        <v>6</v>
      </c>
      <c r="C30" s="92"/>
      <c r="D30" s="79"/>
      <c r="E30" s="79"/>
      <c r="F30" s="88"/>
      <c r="G30" s="89"/>
      <c r="H30" s="89"/>
      <c r="I30" s="89"/>
      <c r="J30" s="89"/>
      <c r="K30" s="89"/>
      <c r="L30" s="89"/>
      <c r="M30" s="89"/>
      <c r="N30" s="89"/>
      <c r="O30" s="90"/>
      <c r="P30" s="79"/>
      <c r="Q30" s="79"/>
      <c r="R30" s="95"/>
      <c r="S30" s="96"/>
      <c r="T30" s="75" t="s">
        <v>544</v>
      </c>
      <c r="U30" s="76"/>
      <c r="V30" s="84">
        <v>12</v>
      </c>
      <c r="W30" s="85"/>
      <c r="X30" s="79"/>
      <c r="Y30" s="79"/>
      <c r="Z30" s="88"/>
      <c r="AA30" s="89"/>
      <c r="AB30" s="89"/>
      <c r="AC30" s="89"/>
      <c r="AD30" s="89"/>
      <c r="AE30" s="89"/>
      <c r="AF30" s="89"/>
      <c r="AG30" s="89"/>
      <c r="AH30" s="89"/>
      <c r="AI30" s="90"/>
      <c r="AJ30" s="79"/>
      <c r="AK30" s="79"/>
      <c r="AL30" s="95"/>
      <c r="AM30" s="96"/>
      <c r="AN30" s="75" t="s">
        <v>544</v>
      </c>
      <c r="AO30" s="76"/>
    </row>
    <row r="31" spans="2:41" ht="30" customHeight="1" thickBot="1">
      <c r="B31" s="93"/>
      <c r="C31" s="94"/>
      <c r="D31" s="80"/>
      <c r="E31" s="80"/>
      <c r="F31" s="81"/>
      <c r="G31" s="82"/>
      <c r="H31" s="82"/>
      <c r="I31" s="82"/>
      <c r="J31" s="82"/>
      <c r="K31" s="82"/>
      <c r="L31" s="82"/>
      <c r="M31" s="82"/>
      <c r="N31" s="82"/>
      <c r="O31" s="83"/>
      <c r="P31" s="80"/>
      <c r="Q31" s="80"/>
      <c r="R31" s="97"/>
      <c r="S31" s="98"/>
      <c r="T31" s="77"/>
      <c r="U31" s="78"/>
      <c r="V31" s="86"/>
      <c r="W31" s="87"/>
      <c r="X31" s="80"/>
      <c r="Y31" s="80"/>
      <c r="Z31" s="81"/>
      <c r="AA31" s="82"/>
      <c r="AB31" s="82"/>
      <c r="AC31" s="82"/>
      <c r="AD31" s="82"/>
      <c r="AE31" s="82"/>
      <c r="AF31" s="82"/>
      <c r="AG31" s="82"/>
      <c r="AH31" s="82"/>
      <c r="AI31" s="83"/>
      <c r="AJ31" s="80"/>
      <c r="AK31" s="80"/>
      <c r="AL31" s="97"/>
      <c r="AM31" s="98"/>
      <c r="AN31" s="77"/>
      <c r="AO31" s="78"/>
    </row>
    <row r="32" spans="2:41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70"/>
      <c r="H34" s="71"/>
      <c r="I34" s="72"/>
      <c r="J34" s="73"/>
      <c r="K34" s="71"/>
      <c r="L34" s="72"/>
      <c r="M34" s="73"/>
      <c r="N34" s="71"/>
      <c r="O34" s="72"/>
      <c r="P34" s="73"/>
      <c r="Q34" s="71"/>
      <c r="R34" s="72"/>
      <c r="S34" s="73"/>
      <c r="T34" s="71"/>
      <c r="U34" s="74"/>
      <c r="V34" s="67" t="s">
        <v>601</v>
      </c>
      <c r="W34" s="68"/>
      <c r="X34" s="68"/>
      <c r="Y34" s="68"/>
      <c r="Z34" s="69"/>
      <c r="AA34" s="70"/>
      <c r="AB34" s="71"/>
      <c r="AC34" s="72"/>
      <c r="AD34" s="73"/>
      <c r="AE34" s="71"/>
      <c r="AF34" s="72"/>
      <c r="AG34" s="73"/>
      <c r="AH34" s="71"/>
      <c r="AI34" s="72"/>
      <c r="AJ34" s="73"/>
      <c r="AK34" s="71"/>
      <c r="AL34" s="72"/>
      <c r="AM34" s="73"/>
      <c r="AN34" s="71"/>
      <c r="AO34" s="74"/>
    </row>
    <row r="35" spans="1:43" ht="7.5" customHeight="1"/>
    <row r="36" spans="1:43" ht="18" customHeight="1">
      <c r="B36" s="250" t="s">
        <v>679</v>
      </c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</row>
    <row r="37" spans="1:43" ht="22.5" customHeight="1">
      <c r="B37" s="251" t="s">
        <v>686</v>
      </c>
      <c r="C37" s="251"/>
      <c r="D37" s="251"/>
      <c r="E37" s="251"/>
      <c r="F37" s="251"/>
      <c r="G37" s="252"/>
      <c r="H37" s="252"/>
      <c r="I37" s="253" t="s">
        <v>680</v>
      </c>
      <c r="J37" s="253"/>
      <c r="K37" s="252"/>
      <c r="L37" s="252"/>
      <c r="M37" s="253" t="s">
        <v>681</v>
      </c>
      <c r="N37" s="25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7.5" customHeight="1"/>
    <row r="39" spans="1:43" ht="24" customHeight="1">
      <c r="A39" s="62" t="s">
        <v>682</v>
      </c>
      <c r="B39" s="247" t="str">
        <f>IF(S3="","",VLOOKUP(S3,[1]チーム番号!A3:E502,5,FALSE))</f>
        <v/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8" t="s">
        <v>683</v>
      </c>
      <c r="U39" s="248"/>
      <c r="V39" s="248"/>
      <c r="W39" s="248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63"/>
      <c r="AL39" s="195" t="s">
        <v>684</v>
      </c>
      <c r="AM39" s="197"/>
    </row>
    <row r="40" spans="1:43" ht="13.5" customHeight="1"/>
    <row r="41" spans="1:43" ht="24" customHeight="1">
      <c r="A41" s="62" t="s">
        <v>685</v>
      </c>
      <c r="B41" s="247" t="str">
        <f>IF(S8="","",VLOOKUP(S8,[1]チーム番号!A3:E502,5,FALSE))</f>
        <v/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8" t="s">
        <v>683</v>
      </c>
      <c r="U41" s="248"/>
      <c r="V41" s="248"/>
      <c r="W41" s="248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63"/>
      <c r="AL41" s="195" t="s">
        <v>684</v>
      </c>
      <c r="AM41" s="197"/>
    </row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1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271" t="str">
        <f>入力見本!B1</f>
        <v>平成２８（２０１６）年度
神奈川県中学校バレーボール選手権大会　参加申込書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</row>
    <row r="2" spans="1:41" s="2" customFormat="1" ht="30" customHeight="1" thickBot="1">
      <c r="A2" s="209" t="s">
        <v>580</v>
      </c>
      <c r="B2" s="237" t="s">
        <v>546</v>
      </c>
      <c r="C2" s="238"/>
      <c r="D2" s="238"/>
      <c r="E2" s="238"/>
      <c r="F2" s="238"/>
      <c r="G2" s="238"/>
      <c r="H2" s="238"/>
      <c r="I2" s="272">
        <v>1</v>
      </c>
      <c r="J2" s="273"/>
      <c r="K2" s="274"/>
      <c r="L2" s="242" t="s">
        <v>581</v>
      </c>
      <c r="M2" s="238"/>
      <c r="N2" s="238"/>
      <c r="O2" s="238"/>
      <c r="P2" s="238"/>
      <c r="Q2" s="238"/>
      <c r="R2" s="238"/>
      <c r="S2" s="272">
        <v>1177</v>
      </c>
      <c r="T2" s="273"/>
      <c r="U2" s="273"/>
      <c r="V2" s="273"/>
      <c r="W2" s="273"/>
      <c r="X2" s="273"/>
      <c r="Y2" s="274"/>
      <c r="Z2" s="243" t="str">
        <f>IF(S2="","",VLOOKUP(S2,チーム番号!A2:E501,2,FALSE))</f>
        <v>横浜</v>
      </c>
      <c r="AA2" s="244"/>
      <c r="AB2" s="244"/>
      <c r="AC2" s="244"/>
      <c r="AD2" s="244"/>
      <c r="AE2" s="244"/>
      <c r="AF2" s="245" t="s">
        <v>582</v>
      </c>
      <c r="AG2" s="245"/>
      <c r="AH2" s="245"/>
      <c r="AI2" s="245"/>
      <c r="AJ2" s="246"/>
      <c r="AK2" s="1"/>
    </row>
    <row r="3" spans="1:41" ht="13.5" customHeight="1">
      <c r="A3" s="209"/>
      <c r="B3" s="225" t="s">
        <v>583</v>
      </c>
      <c r="C3" s="161"/>
      <c r="D3" s="161"/>
      <c r="E3" s="226"/>
      <c r="F3" s="256" t="str">
        <f>IF(S2="","",VLOOKUP(S2,チーム番号!A2:E501,5,FALSE))</f>
        <v>横浜市立城郷中学校</v>
      </c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57"/>
      <c r="Z3" s="257"/>
      <c r="AA3" s="258"/>
      <c r="AB3" s="218" t="s">
        <v>1</v>
      </c>
      <c r="AC3" s="219"/>
      <c r="AD3" s="219"/>
      <c r="AE3" s="219"/>
      <c r="AF3" s="219"/>
      <c r="AG3" s="219"/>
      <c r="AH3" s="219"/>
      <c r="AI3" s="219"/>
      <c r="AJ3" s="219"/>
      <c r="AK3" s="220"/>
      <c r="AL3" s="220"/>
      <c r="AM3" s="220"/>
      <c r="AN3" s="220"/>
      <c r="AO3" s="221"/>
    </row>
    <row r="4" spans="1:41" ht="30" customHeight="1">
      <c r="A4" s="209"/>
      <c r="B4" s="227"/>
      <c r="C4" s="228"/>
      <c r="D4" s="228"/>
      <c r="E4" s="229"/>
      <c r="F4" s="259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1"/>
      <c r="AB4" s="286" t="s">
        <v>687</v>
      </c>
      <c r="AC4" s="287"/>
      <c r="AD4" s="287"/>
      <c r="AE4" s="287"/>
      <c r="AF4" s="4" t="s">
        <v>584</v>
      </c>
      <c r="AG4" s="287" t="s">
        <v>688</v>
      </c>
      <c r="AH4" s="287"/>
      <c r="AI4" s="287"/>
      <c r="AJ4" s="287"/>
      <c r="AK4" s="4" t="s">
        <v>584</v>
      </c>
      <c r="AL4" s="287" t="s">
        <v>689</v>
      </c>
      <c r="AM4" s="287"/>
      <c r="AN4" s="287"/>
      <c r="AO4" s="288"/>
    </row>
    <row r="5" spans="1:41" ht="13.5" customHeight="1">
      <c r="A5" s="209"/>
      <c r="B5" s="192" t="s">
        <v>5</v>
      </c>
      <c r="C5" s="193"/>
      <c r="D5" s="193"/>
      <c r="E5" s="194"/>
      <c r="F5" s="195" t="s">
        <v>14</v>
      </c>
      <c r="G5" s="196"/>
      <c r="H5" s="196"/>
      <c r="I5" s="196"/>
      <c r="J5" s="196"/>
      <c r="K5" s="197"/>
      <c r="L5" s="277" t="s">
        <v>695</v>
      </c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8"/>
      <c r="AB5" s="199" t="s">
        <v>585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1"/>
    </row>
    <row r="6" spans="1:41" ht="30" customHeight="1" thickBot="1">
      <c r="A6" s="209"/>
      <c r="B6" s="147"/>
      <c r="C6" s="148"/>
      <c r="D6" s="148"/>
      <c r="E6" s="149"/>
      <c r="F6" s="281" t="s">
        <v>693</v>
      </c>
      <c r="G6" s="282"/>
      <c r="H6" s="37" t="s">
        <v>586</v>
      </c>
      <c r="I6" s="275" t="s">
        <v>694</v>
      </c>
      <c r="J6" s="275"/>
      <c r="K6" s="276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80"/>
      <c r="AB6" s="285" t="s">
        <v>690</v>
      </c>
      <c r="AC6" s="283"/>
      <c r="AD6" s="283"/>
      <c r="AE6" s="283"/>
      <c r="AF6" s="38" t="s">
        <v>587</v>
      </c>
      <c r="AG6" s="283" t="s">
        <v>691</v>
      </c>
      <c r="AH6" s="283"/>
      <c r="AI6" s="283"/>
      <c r="AJ6" s="283"/>
      <c r="AK6" s="38" t="s">
        <v>587</v>
      </c>
      <c r="AL6" s="283" t="s">
        <v>692</v>
      </c>
      <c r="AM6" s="283"/>
      <c r="AN6" s="283"/>
      <c r="AO6" s="284"/>
    </row>
    <row r="7" spans="1:41" s="2" customFormat="1" ht="30" customHeight="1" thickBot="1">
      <c r="A7" s="209" t="s">
        <v>588</v>
      </c>
      <c r="B7" s="210" t="s">
        <v>546</v>
      </c>
      <c r="C7" s="211"/>
      <c r="D7" s="211"/>
      <c r="E7" s="211"/>
      <c r="F7" s="211"/>
      <c r="G7" s="211"/>
      <c r="H7" s="211"/>
      <c r="I7" s="289"/>
      <c r="J7" s="290"/>
      <c r="K7" s="291"/>
      <c r="L7" s="214" t="s">
        <v>589</v>
      </c>
      <c r="M7" s="211"/>
      <c r="N7" s="211"/>
      <c r="O7" s="211"/>
      <c r="P7" s="211"/>
      <c r="Q7" s="211"/>
      <c r="R7" s="211"/>
      <c r="S7" s="289"/>
      <c r="T7" s="290"/>
      <c r="U7" s="290"/>
      <c r="V7" s="290"/>
      <c r="W7" s="290"/>
      <c r="X7" s="290"/>
      <c r="Y7" s="291"/>
      <c r="Z7" s="215" t="str">
        <f>IF(S7="","",VLOOKUP(S7,チーム番号!A2:E501,2,FALSE))</f>
        <v/>
      </c>
      <c r="AA7" s="167"/>
      <c r="AB7" s="167"/>
      <c r="AC7" s="167"/>
      <c r="AD7" s="167"/>
      <c r="AE7" s="167"/>
      <c r="AF7" s="216" t="s">
        <v>582</v>
      </c>
      <c r="AG7" s="216"/>
      <c r="AH7" s="216"/>
      <c r="AI7" s="216"/>
      <c r="AJ7" s="217"/>
      <c r="AK7" s="1"/>
    </row>
    <row r="8" spans="1:41" ht="13.5" customHeight="1">
      <c r="A8" s="209"/>
      <c r="B8" s="225" t="s">
        <v>590</v>
      </c>
      <c r="C8" s="161"/>
      <c r="D8" s="161"/>
      <c r="E8" s="226"/>
      <c r="F8" s="256" t="str">
        <f>IF(S7="","",VLOOKUP(S7,チーム番号!A2:E501,5,FALSE))</f>
        <v/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8"/>
      <c r="AB8" s="218" t="s">
        <v>1</v>
      </c>
      <c r="AC8" s="219"/>
      <c r="AD8" s="219"/>
      <c r="AE8" s="219"/>
      <c r="AF8" s="219"/>
      <c r="AG8" s="219"/>
      <c r="AH8" s="219"/>
      <c r="AI8" s="219"/>
      <c r="AJ8" s="219"/>
      <c r="AK8" s="220"/>
      <c r="AL8" s="220"/>
      <c r="AM8" s="220"/>
      <c r="AN8" s="220"/>
      <c r="AO8" s="221"/>
    </row>
    <row r="9" spans="1:41" ht="30" customHeight="1">
      <c r="A9" s="209"/>
      <c r="B9" s="227"/>
      <c r="C9" s="228"/>
      <c r="D9" s="228"/>
      <c r="E9" s="229"/>
      <c r="F9" s="259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1"/>
      <c r="AB9" s="286"/>
      <c r="AC9" s="287"/>
      <c r="AD9" s="287"/>
      <c r="AE9" s="287"/>
      <c r="AF9" s="4" t="s">
        <v>587</v>
      </c>
      <c r="AG9" s="287"/>
      <c r="AH9" s="287"/>
      <c r="AI9" s="287"/>
      <c r="AJ9" s="287"/>
      <c r="AK9" s="4" t="s">
        <v>587</v>
      </c>
      <c r="AL9" s="287"/>
      <c r="AM9" s="287"/>
      <c r="AN9" s="287"/>
      <c r="AO9" s="288"/>
    </row>
    <row r="10" spans="1:41" ht="13.5" customHeight="1">
      <c r="A10" s="209"/>
      <c r="B10" s="192" t="s">
        <v>5</v>
      </c>
      <c r="C10" s="193"/>
      <c r="D10" s="193"/>
      <c r="E10" s="194"/>
      <c r="F10" s="195" t="s">
        <v>14</v>
      </c>
      <c r="G10" s="196"/>
      <c r="H10" s="196"/>
      <c r="I10" s="196"/>
      <c r="J10" s="196"/>
      <c r="K10" s="19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8"/>
      <c r="AB10" s="199" t="s">
        <v>591</v>
      </c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1"/>
    </row>
    <row r="11" spans="1:41" ht="30" customHeight="1" thickBot="1">
      <c r="A11" s="209"/>
      <c r="B11" s="147"/>
      <c r="C11" s="148"/>
      <c r="D11" s="148"/>
      <c r="E11" s="149"/>
      <c r="F11" s="281"/>
      <c r="G11" s="282"/>
      <c r="H11" s="37" t="s">
        <v>592</v>
      </c>
      <c r="I11" s="275"/>
      <c r="J11" s="275"/>
      <c r="K11" s="276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80"/>
      <c r="AB11" s="285"/>
      <c r="AC11" s="283"/>
      <c r="AD11" s="283"/>
      <c r="AE11" s="283"/>
      <c r="AF11" s="38" t="s">
        <v>587</v>
      </c>
      <c r="AG11" s="283"/>
      <c r="AH11" s="283"/>
      <c r="AI11" s="283"/>
      <c r="AJ11" s="283"/>
      <c r="AK11" s="38" t="s">
        <v>587</v>
      </c>
      <c r="AL11" s="283"/>
      <c r="AM11" s="283"/>
      <c r="AN11" s="283"/>
      <c r="AO11" s="284"/>
    </row>
    <row r="12" spans="1:41" ht="13.5" customHeight="1">
      <c r="B12" s="180" t="s">
        <v>593</v>
      </c>
      <c r="C12" s="181"/>
      <c r="D12" s="181"/>
      <c r="E12" s="182"/>
      <c r="F12" s="303" t="s">
        <v>698</v>
      </c>
      <c r="G12" s="304"/>
      <c r="H12" s="304"/>
      <c r="I12" s="304"/>
      <c r="J12" s="304"/>
      <c r="K12" s="304"/>
      <c r="L12" s="304" t="s">
        <v>699</v>
      </c>
      <c r="M12" s="304"/>
      <c r="N12" s="304"/>
      <c r="O12" s="304"/>
      <c r="P12" s="304"/>
      <c r="Q12" s="305"/>
      <c r="R12" s="186" t="s">
        <v>0</v>
      </c>
      <c r="S12" s="181"/>
      <c r="T12" s="181"/>
      <c r="U12" s="182"/>
      <c r="V12" s="263" t="s">
        <v>702</v>
      </c>
      <c r="W12" s="264"/>
      <c r="X12" s="264"/>
      <c r="Y12" s="264"/>
      <c r="Z12" s="264"/>
      <c r="AA12" s="264"/>
      <c r="AB12" s="265" t="s">
        <v>703</v>
      </c>
      <c r="AC12" s="266"/>
      <c r="AD12" s="266"/>
      <c r="AE12" s="266"/>
      <c r="AF12" s="266"/>
      <c r="AG12" s="267"/>
      <c r="AH12" s="160" t="s">
        <v>594</v>
      </c>
      <c r="AI12" s="161"/>
      <c r="AJ12" s="161"/>
      <c r="AK12" s="161"/>
      <c r="AL12" s="161"/>
      <c r="AM12" s="161"/>
      <c r="AN12" s="161"/>
      <c r="AO12" s="162"/>
    </row>
    <row r="13" spans="1:41" ht="30" customHeight="1" thickBot="1">
      <c r="B13" s="166" t="s">
        <v>6</v>
      </c>
      <c r="C13" s="167"/>
      <c r="D13" s="167"/>
      <c r="E13" s="168"/>
      <c r="F13" s="268" t="s">
        <v>696</v>
      </c>
      <c r="G13" s="269"/>
      <c r="H13" s="269"/>
      <c r="I13" s="269"/>
      <c r="J13" s="269"/>
      <c r="K13" s="269"/>
      <c r="L13" s="269" t="s">
        <v>697</v>
      </c>
      <c r="M13" s="269"/>
      <c r="N13" s="269"/>
      <c r="O13" s="269"/>
      <c r="P13" s="269"/>
      <c r="Q13" s="270"/>
      <c r="R13" s="172" t="s">
        <v>595</v>
      </c>
      <c r="S13" s="173"/>
      <c r="T13" s="173"/>
      <c r="U13" s="174"/>
      <c r="V13" s="292" t="s">
        <v>700</v>
      </c>
      <c r="W13" s="293"/>
      <c r="X13" s="293"/>
      <c r="Y13" s="293"/>
      <c r="Z13" s="293"/>
      <c r="AA13" s="293"/>
      <c r="AB13" s="294" t="s">
        <v>701</v>
      </c>
      <c r="AC13" s="295"/>
      <c r="AD13" s="295"/>
      <c r="AE13" s="295"/>
      <c r="AF13" s="295"/>
      <c r="AG13" s="296"/>
      <c r="AH13" s="297" t="s">
        <v>578</v>
      </c>
      <c r="AI13" s="298"/>
      <c r="AJ13" s="161" t="s">
        <v>575</v>
      </c>
      <c r="AK13" s="161"/>
      <c r="AL13" s="161"/>
      <c r="AM13" s="161"/>
      <c r="AN13" s="298" t="s">
        <v>544</v>
      </c>
      <c r="AO13" s="299"/>
    </row>
    <row r="14" spans="1:41" ht="13.5" customHeight="1">
      <c r="B14" s="153" t="s">
        <v>596</v>
      </c>
      <c r="C14" s="154"/>
      <c r="D14" s="154"/>
      <c r="E14" s="155"/>
      <c r="F14" s="300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2"/>
      <c r="R14" s="156" t="s">
        <v>596</v>
      </c>
      <c r="S14" s="154"/>
      <c r="T14" s="154"/>
      <c r="U14" s="155"/>
      <c r="V14" s="300" t="s">
        <v>740</v>
      </c>
      <c r="W14" s="301"/>
      <c r="X14" s="301"/>
      <c r="Y14" s="301"/>
      <c r="Z14" s="301"/>
      <c r="AA14" s="301"/>
      <c r="AB14" s="311" t="s">
        <v>741</v>
      </c>
      <c r="AC14" s="312"/>
      <c r="AD14" s="312"/>
      <c r="AE14" s="312"/>
      <c r="AF14" s="312"/>
      <c r="AG14" s="312"/>
      <c r="AH14" s="340" t="s">
        <v>678</v>
      </c>
      <c r="AI14" s="341"/>
      <c r="AJ14" s="341"/>
      <c r="AK14" s="341"/>
      <c r="AL14" s="341"/>
      <c r="AM14" s="341"/>
      <c r="AN14" s="341"/>
      <c r="AO14" s="342"/>
    </row>
    <row r="15" spans="1:41" ht="30" customHeight="1" thickBot="1">
      <c r="B15" s="147" t="s">
        <v>597</v>
      </c>
      <c r="C15" s="148"/>
      <c r="D15" s="148"/>
      <c r="E15" s="149"/>
      <c r="F15" s="306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8"/>
      <c r="R15" s="148" t="s">
        <v>9</v>
      </c>
      <c r="S15" s="148"/>
      <c r="T15" s="148"/>
      <c r="U15" s="149"/>
      <c r="V15" s="306" t="s">
        <v>738</v>
      </c>
      <c r="W15" s="307"/>
      <c r="X15" s="307"/>
      <c r="Y15" s="307"/>
      <c r="Z15" s="307"/>
      <c r="AA15" s="307"/>
      <c r="AB15" s="309" t="s">
        <v>739</v>
      </c>
      <c r="AC15" s="310"/>
      <c r="AD15" s="310"/>
      <c r="AE15" s="310"/>
      <c r="AF15" s="310"/>
      <c r="AG15" s="310"/>
      <c r="AH15" s="343"/>
      <c r="AI15" s="344"/>
      <c r="AJ15" s="344"/>
      <c r="AK15" s="344"/>
      <c r="AL15" s="344"/>
      <c r="AM15" s="344"/>
      <c r="AN15" s="344"/>
      <c r="AO15" s="345"/>
    </row>
    <row r="16" spans="1:41" ht="7.5" customHeight="1"/>
    <row r="17" spans="2:41" ht="18" customHeight="1" thickBot="1">
      <c r="B17" s="65" t="s">
        <v>10</v>
      </c>
      <c r="C17" s="65"/>
      <c r="D17" s="65"/>
      <c r="E17" s="65"/>
      <c r="F17" s="65"/>
      <c r="G17" s="65"/>
      <c r="H17" s="130" t="s">
        <v>577</v>
      </c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</row>
    <row r="18" spans="2:41" ht="13.5" customHeight="1">
      <c r="B18" s="131" t="s">
        <v>598</v>
      </c>
      <c r="C18" s="132"/>
      <c r="D18" s="135" t="s">
        <v>12</v>
      </c>
      <c r="E18" s="135"/>
      <c r="F18" s="137" t="s">
        <v>596</v>
      </c>
      <c r="G18" s="138"/>
      <c r="H18" s="138"/>
      <c r="I18" s="138"/>
      <c r="J18" s="138"/>
      <c r="K18" s="138" t="s">
        <v>596</v>
      </c>
      <c r="L18" s="138"/>
      <c r="M18" s="138"/>
      <c r="N18" s="138"/>
      <c r="O18" s="139"/>
      <c r="P18" s="125" t="s">
        <v>576</v>
      </c>
      <c r="Q18" s="126"/>
      <c r="R18" s="125" t="s">
        <v>15</v>
      </c>
      <c r="S18" s="126"/>
      <c r="T18" s="125" t="s">
        <v>16</v>
      </c>
      <c r="U18" s="128"/>
      <c r="V18" s="131" t="s">
        <v>598</v>
      </c>
      <c r="W18" s="132"/>
      <c r="X18" s="135" t="s">
        <v>12</v>
      </c>
      <c r="Y18" s="135"/>
      <c r="Z18" s="137" t="s">
        <v>596</v>
      </c>
      <c r="AA18" s="138"/>
      <c r="AB18" s="138"/>
      <c r="AC18" s="138"/>
      <c r="AD18" s="138"/>
      <c r="AE18" s="138" t="s">
        <v>596</v>
      </c>
      <c r="AF18" s="138"/>
      <c r="AG18" s="138"/>
      <c r="AH18" s="138"/>
      <c r="AI18" s="139"/>
      <c r="AJ18" s="125" t="s">
        <v>576</v>
      </c>
      <c r="AK18" s="126"/>
      <c r="AL18" s="125" t="s">
        <v>15</v>
      </c>
      <c r="AM18" s="126"/>
      <c r="AN18" s="125" t="s">
        <v>16</v>
      </c>
      <c r="AO18" s="128"/>
    </row>
    <row r="19" spans="2:41" ht="30" customHeight="1" thickBot="1">
      <c r="B19" s="133"/>
      <c r="C19" s="134"/>
      <c r="D19" s="136"/>
      <c r="E19" s="136"/>
      <c r="F19" s="140" t="s">
        <v>542</v>
      </c>
      <c r="G19" s="141"/>
      <c r="H19" s="141"/>
      <c r="I19" s="141"/>
      <c r="J19" s="141"/>
      <c r="K19" s="141" t="s">
        <v>543</v>
      </c>
      <c r="L19" s="141"/>
      <c r="M19" s="141"/>
      <c r="N19" s="141"/>
      <c r="O19" s="142"/>
      <c r="P19" s="127"/>
      <c r="Q19" s="127"/>
      <c r="R19" s="127"/>
      <c r="S19" s="127"/>
      <c r="T19" s="127"/>
      <c r="U19" s="129"/>
      <c r="V19" s="133"/>
      <c r="W19" s="134"/>
      <c r="X19" s="136"/>
      <c r="Y19" s="136"/>
      <c r="Z19" s="140" t="s">
        <v>542</v>
      </c>
      <c r="AA19" s="141"/>
      <c r="AB19" s="141"/>
      <c r="AC19" s="141"/>
      <c r="AD19" s="141"/>
      <c r="AE19" s="141" t="s">
        <v>543</v>
      </c>
      <c r="AF19" s="141"/>
      <c r="AG19" s="141"/>
      <c r="AH19" s="141"/>
      <c r="AI19" s="142"/>
      <c r="AJ19" s="127"/>
      <c r="AK19" s="127"/>
      <c r="AL19" s="127"/>
      <c r="AM19" s="127"/>
      <c r="AN19" s="127"/>
      <c r="AO19" s="129"/>
    </row>
    <row r="20" spans="2:41" ht="13.5" customHeight="1" thickTop="1">
      <c r="B20" s="118">
        <v>1</v>
      </c>
      <c r="C20" s="119"/>
      <c r="D20" s="317">
        <v>1</v>
      </c>
      <c r="E20" s="317"/>
      <c r="F20" s="333" t="s">
        <v>719</v>
      </c>
      <c r="G20" s="334"/>
      <c r="H20" s="334"/>
      <c r="I20" s="334"/>
      <c r="J20" s="334"/>
      <c r="K20" s="334" t="s">
        <v>720</v>
      </c>
      <c r="L20" s="334"/>
      <c r="M20" s="334"/>
      <c r="N20" s="334"/>
      <c r="O20" s="335"/>
      <c r="P20" s="317">
        <v>3</v>
      </c>
      <c r="Q20" s="317"/>
      <c r="R20" s="315">
        <v>168</v>
      </c>
      <c r="S20" s="316"/>
      <c r="T20" s="315" t="s">
        <v>544</v>
      </c>
      <c r="U20" s="328"/>
      <c r="V20" s="118">
        <v>7</v>
      </c>
      <c r="W20" s="119"/>
      <c r="X20" s="317">
        <v>7</v>
      </c>
      <c r="Y20" s="317"/>
      <c r="Z20" s="333" t="s">
        <v>731</v>
      </c>
      <c r="AA20" s="334"/>
      <c r="AB20" s="334"/>
      <c r="AC20" s="334"/>
      <c r="AD20" s="334"/>
      <c r="AE20" s="334" t="s">
        <v>732</v>
      </c>
      <c r="AF20" s="334"/>
      <c r="AG20" s="334"/>
      <c r="AH20" s="334"/>
      <c r="AI20" s="335"/>
      <c r="AJ20" s="317">
        <v>2</v>
      </c>
      <c r="AK20" s="317"/>
      <c r="AL20" s="315">
        <v>157</v>
      </c>
      <c r="AM20" s="316"/>
      <c r="AN20" s="315" t="s">
        <v>599</v>
      </c>
      <c r="AO20" s="328"/>
    </row>
    <row r="21" spans="2:41" ht="30" customHeight="1">
      <c r="B21" s="101"/>
      <c r="C21" s="102"/>
      <c r="D21" s="318"/>
      <c r="E21" s="318"/>
      <c r="F21" s="330" t="s">
        <v>704</v>
      </c>
      <c r="G21" s="331"/>
      <c r="H21" s="331"/>
      <c r="I21" s="331"/>
      <c r="J21" s="331"/>
      <c r="K21" s="331" t="s">
        <v>705</v>
      </c>
      <c r="L21" s="331"/>
      <c r="M21" s="331"/>
      <c r="N21" s="331"/>
      <c r="O21" s="332"/>
      <c r="P21" s="318"/>
      <c r="Q21" s="318"/>
      <c r="R21" s="314"/>
      <c r="S21" s="291"/>
      <c r="T21" s="314"/>
      <c r="U21" s="329"/>
      <c r="V21" s="101"/>
      <c r="W21" s="102"/>
      <c r="X21" s="318"/>
      <c r="Y21" s="318"/>
      <c r="Z21" s="330" t="s">
        <v>716</v>
      </c>
      <c r="AA21" s="331"/>
      <c r="AB21" s="331"/>
      <c r="AC21" s="331"/>
      <c r="AD21" s="331"/>
      <c r="AE21" s="331" t="s">
        <v>717</v>
      </c>
      <c r="AF21" s="331"/>
      <c r="AG21" s="331"/>
      <c r="AH21" s="331"/>
      <c r="AI21" s="332"/>
      <c r="AJ21" s="318"/>
      <c r="AK21" s="318"/>
      <c r="AL21" s="314"/>
      <c r="AM21" s="291"/>
      <c r="AN21" s="314"/>
      <c r="AO21" s="329"/>
    </row>
    <row r="22" spans="2:41" ht="13.5" customHeight="1">
      <c r="B22" s="91">
        <v>2</v>
      </c>
      <c r="C22" s="92"/>
      <c r="D22" s="326">
        <v>2</v>
      </c>
      <c r="E22" s="326"/>
      <c r="F22" s="300" t="s">
        <v>721</v>
      </c>
      <c r="G22" s="301"/>
      <c r="H22" s="301"/>
      <c r="I22" s="301"/>
      <c r="J22" s="301"/>
      <c r="K22" s="301" t="s">
        <v>722</v>
      </c>
      <c r="L22" s="301"/>
      <c r="M22" s="301"/>
      <c r="N22" s="301"/>
      <c r="O22" s="302"/>
      <c r="P22" s="326">
        <v>3</v>
      </c>
      <c r="Q22" s="326"/>
      <c r="R22" s="313">
        <v>167</v>
      </c>
      <c r="S22" s="278"/>
      <c r="T22" s="319" t="s">
        <v>544</v>
      </c>
      <c r="U22" s="320"/>
      <c r="V22" s="91">
        <v>8</v>
      </c>
      <c r="W22" s="92"/>
      <c r="X22" s="326">
        <v>8</v>
      </c>
      <c r="Y22" s="326"/>
      <c r="Z22" s="300" t="s">
        <v>733</v>
      </c>
      <c r="AA22" s="301"/>
      <c r="AB22" s="301"/>
      <c r="AC22" s="301"/>
      <c r="AD22" s="301"/>
      <c r="AE22" s="301" t="s">
        <v>734</v>
      </c>
      <c r="AF22" s="301"/>
      <c r="AG22" s="301"/>
      <c r="AH22" s="301"/>
      <c r="AI22" s="302"/>
      <c r="AJ22" s="326">
        <v>2</v>
      </c>
      <c r="AK22" s="326"/>
      <c r="AL22" s="313">
        <v>158</v>
      </c>
      <c r="AM22" s="278"/>
      <c r="AN22" s="319" t="s">
        <v>544</v>
      </c>
      <c r="AO22" s="320"/>
    </row>
    <row r="23" spans="2:41" ht="30" customHeight="1">
      <c r="B23" s="109"/>
      <c r="C23" s="110"/>
      <c r="D23" s="327"/>
      <c r="E23" s="327"/>
      <c r="F23" s="323" t="s">
        <v>706</v>
      </c>
      <c r="G23" s="324"/>
      <c r="H23" s="324"/>
      <c r="I23" s="324"/>
      <c r="J23" s="324"/>
      <c r="K23" s="324" t="s">
        <v>707</v>
      </c>
      <c r="L23" s="324"/>
      <c r="M23" s="324"/>
      <c r="N23" s="324"/>
      <c r="O23" s="325"/>
      <c r="P23" s="327"/>
      <c r="Q23" s="327"/>
      <c r="R23" s="314"/>
      <c r="S23" s="291"/>
      <c r="T23" s="321"/>
      <c r="U23" s="322"/>
      <c r="V23" s="109"/>
      <c r="W23" s="110"/>
      <c r="X23" s="327"/>
      <c r="Y23" s="327"/>
      <c r="Z23" s="323" t="s">
        <v>704</v>
      </c>
      <c r="AA23" s="324"/>
      <c r="AB23" s="324"/>
      <c r="AC23" s="324"/>
      <c r="AD23" s="324"/>
      <c r="AE23" s="324" t="s">
        <v>718</v>
      </c>
      <c r="AF23" s="324"/>
      <c r="AG23" s="324"/>
      <c r="AH23" s="324"/>
      <c r="AI23" s="325"/>
      <c r="AJ23" s="327"/>
      <c r="AK23" s="327"/>
      <c r="AL23" s="314"/>
      <c r="AM23" s="291"/>
      <c r="AN23" s="321"/>
      <c r="AO23" s="322"/>
    </row>
    <row r="24" spans="2:41" ht="13.5" customHeight="1">
      <c r="B24" s="101">
        <v>3</v>
      </c>
      <c r="C24" s="102"/>
      <c r="D24" s="326">
        <v>3</v>
      </c>
      <c r="E24" s="326"/>
      <c r="F24" s="300" t="s">
        <v>723</v>
      </c>
      <c r="G24" s="301"/>
      <c r="H24" s="301"/>
      <c r="I24" s="301"/>
      <c r="J24" s="301"/>
      <c r="K24" s="301" t="s">
        <v>724</v>
      </c>
      <c r="L24" s="301"/>
      <c r="M24" s="301"/>
      <c r="N24" s="301"/>
      <c r="O24" s="302"/>
      <c r="P24" s="326">
        <v>3</v>
      </c>
      <c r="Q24" s="326"/>
      <c r="R24" s="313">
        <v>163</v>
      </c>
      <c r="S24" s="278"/>
      <c r="T24" s="319" t="s">
        <v>544</v>
      </c>
      <c r="U24" s="320"/>
      <c r="V24" s="101">
        <v>9</v>
      </c>
      <c r="W24" s="102"/>
      <c r="X24" s="326"/>
      <c r="Y24" s="326"/>
      <c r="Z24" s="300"/>
      <c r="AA24" s="301"/>
      <c r="AB24" s="301"/>
      <c r="AC24" s="301"/>
      <c r="AD24" s="301"/>
      <c r="AE24" s="301"/>
      <c r="AF24" s="301"/>
      <c r="AG24" s="301"/>
      <c r="AH24" s="301"/>
      <c r="AI24" s="302"/>
      <c r="AJ24" s="326"/>
      <c r="AK24" s="326"/>
      <c r="AL24" s="313"/>
      <c r="AM24" s="278"/>
      <c r="AN24" s="319"/>
      <c r="AO24" s="320"/>
    </row>
    <row r="25" spans="2:41" ht="30" customHeight="1">
      <c r="B25" s="101"/>
      <c r="C25" s="102"/>
      <c r="D25" s="327"/>
      <c r="E25" s="327"/>
      <c r="F25" s="323" t="s">
        <v>708</v>
      </c>
      <c r="G25" s="324"/>
      <c r="H25" s="324"/>
      <c r="I25" s="324"/>
      <c r="J25" s="324"/>
      <c r="K25" s="324" t="s">
        <v>709</v>
      </c>
      <c r="L25" s="324"/>
      <c r="M25" s="324"/>
      <c r="N25" s="324"/>
      <c r="O25" s="325"/>
      <c r="P25" s="327"/>
      <c r="Q25" s="327"/>
      <c r="R25" s="314"/>
      <c r="S25" s="291"/>
      <c r="T25" s="321"/>
      <c r="U25" s="322"/>
      <c r="V25" s="101"/>
      <c r="W25" s="102"/>
      <c r="X25" s="327"/>
      <c r="Y25" s="327"/>
      <c r="Z25" s="323"/>
      <c r="AA25" s="324"/>
      <c r="AB25" s="324"/>
      <c r="AC25" s="324"/>
      <c r="AD25" s="324"/>
      <c r="AE25" s="324"/>
      <c r="AF25" s="324"/>
      <c r="AG25" s="324"/>
      <c r="AH25" s="324"/>
      <c r="AI25" s="325"/>
      <c r="AJ25" s="327"/>
      <c r="AK25" s="327"/>
      <c r="AL25" s="314"/>
      <c r="AM25" s="291"/>
      <c r="AN25" s="321"/>
      <c r="AO25" s="322"/>
    </row>
    <row r="26" spans="2:41" ht="13.5" customHeight="1">
      <c r="B26" s="91">
        <v>4</v>
      </c>
      <c r="C26" s="92"/>
      <c r="D26" s="326">
        <v>4</v>
      </c>
      <c r="E26" s="326"/>
      <c r="F26" s="300" t="s">
        <v>725</v>
      </c>
      <c r="G26" s="301"/>
      <c r="H26" s="301"/>
      <c r="I26" s="301"/>
      <c r="J26" s="301"/>
      <c r="K26" s="301" t="s">
        <v>726</v>
      </c>
      <c r="L26" s="301"/>
      <c r="M26" s="301"/>
      <c r="N26" s="301"/>
      <c r="O26" s="302"/>
      <c r="P26" s="326">
        <v>3</v>
      </c>
      <c r="Q26" s="326"/>
      <c r="R26" s="313">
        <v>172</v>
      </c>
      <c r="S26" s="278"/>
      <c r="T26" s="319" t="s">
        <v>544</v>
      </c>
      <c r="U26" s="320"/>
      <c r="V26" s="91">
        <v>10</v>
      </c>
      <c r="W26" s="92"/>
      <c r="X26" s="326"/>
      <c r="Y26" s="326"/>
      <c r="Z26" s="300"/>
      <c r="AA26" s="301"/>
      <c r="AB26" s="301"/>
      <c r="AC26" s="301"/>
      <c r="AD26" s="301"/>
      <c r="AE26" s="301"/>
      <c r="AF26" s="301"/>
      <c r="AG26" s="301"/>
      <c r="AH26" s="301"/>
      <c r="AI26" s="302"/>
      <c r="AJ26" s="326"/>
      <c r="AK26" s="326"/>
      <c r="AL26" s="313"/>
      <c r="AM26" s="278"/>
      <c r="AN26" s="319"/>
      <c r="AO26" s="320"/>
    </row>
    <row r="27" spans="2:41" ht="30" customHeight="1">
      <c r="B27" s="109"/>
      <c r="C27" s="110"/>
      <c r="D27" s="327"/>
      <c r="E27" s="327"/>
      <c r="F27" s="323" t="s">
        <v>710</v>
      </c>
      <c r="G27" s="324"/>
      <c r="H27" s="324"/>
      <c r="I27" s="324"/>
      <c r="J27" s="324"/>
      <c r="K27" s="324" t="s">
        <v>711</v>
      </c>
      <c r="L27" s="324"/>
      <c r="M27" s="324"/>
      <c r="N27" s="324"/>
      <c r="O27" s="325"/>
      <c r="P27" s="327"/>
      <c r="Q27" s="327"/>
      <c r="R27" s="314"/>
      <c r="S27" s="291"/>
      <c r="T27" s="321"/>
      <c r="U27" s="322"/>
      <c r="V27" s="109"/>
      <c r="W27" s="110"/>
      <c r="X27" s="327"/>
      <c r="Y27" s="327"/>
      <c r="Z27" s="323"/>
      <c r="AA27" s="324"/>
      <c r="AB27" s="324"/>
      <c r="AC27" s="324"/>
      <c r="AD27" s="324"/>
      <c r="AE27" s="324"/>
      <c r="AF27" s="324"/>
      <c r="AG27" s="324"/>
      <c r="AH27" s="324"/>
      <c r="AI27" s="325"/>
      <c r="AJ27" s="327"/>
      <c r="AK27" s="327"/>
      <c r="AL27" s="314"/>
      <c r="AM27" s="291"/>
      <c r="AN27" s="321"/>
      <c r="AO27" s="322"/>
    </row>
    <row r="28" spans="2:41" ht="13.5" customHeight="1">
      <c r="B28" s="101">
        <v>5</v>
      </c>
      <c r="C28" s="102"/>
      <c r="D28" s="326">
        <v>5</v>
      </c>
      <c r="E28" s="326"/>
      <c r="F28" s="300" t="s">
        <v>727</v>
      </c>
      <c r="G28" s="301"/>
      <c r="H28" s="301"/>
      <c r="I28" s="301"/>
      <c r="J28" s="301"/>
      <c r="K28" s="301" t="s">
        <v>728</v>
      </c>
      <c r="L28" s="301"/>
      <c r="M28" s="301"/>
      <c r="N28" s="301"/>
      <c r="O28" s="302"/>
      <c r="P28" s="326">
        <v>2</v>
      </c>
      <c r="Q28" s="326"/>
      <c r="R28" s="313">
        <v>159</v>
      </c>
      <c r="S28" s="278"/>
      <c r="T28" s="319" t="s">
        <v>544</v>
      </c>
      <c r="U28" s="320"/>
      <c r="V28" s="84">
        <v>11</v>
      </c>
      <c r="W28" s="85"/>
      <c r="X28" s="326"/>
      <c r="Y28" s="326"/>
      <c r="Z28" s="300"/>
      <c r="AA28" s="301"/>
      <c r="AB28" s="301"/>
      <c r="AC28" s="301"/>
      <c r="AD28" s="301"/>
      <c r="AE28" s="301"/>
      <c r="AF28" s="301"/>
      <c r="AG28" s="301"/>
      <c r="AH28" s="301"/>
      <c r="AI28" s="302"/>
      <c r="AJ28" s="326"/>
      <c r="AK28" s="326"/>
      <c r="AL28" s="313"/>
      <c r="AM28" s="278"/>
      <c r="AN28" s="319"/>
      <c r="AO28" s="320"/>
    </row>
    <row r="29" spans="2:41" ht="30" customHeight="1">
      <c r="B29" s="101"/>
      <c r="C29" s="102"/>
      <c r="D29" s="327"/>
      <c r="E29" s="327"/>
      <c r="F29" s="323" t="s">
        <v>712</v>
      </c>
      <c r="G29" s="324"/>
      <c r="H29" s="324"/>
      <c r="I29" s="324"/>
      <c r="J29" s="324"/>
      <c r="K29" s="324" t="s">
        <v>713</v>
      </c>
      <c r="L29" s="324"/>
      <c r="M29" s="324"/>
      <c r="N29" s="324"/>
      <c r="O29" s="325"/>
      <c r="P29" s="327"/>
      <c r="Q29" s="327"/>
      <c r="R29" s="314"/>
      <c r="S29" s="291"/>
      <c r="T29" s="321"/>
      <c r="U29" s="322"/>
      <c r="V29" s="84"/>
      <c r="W29" s="85"/>
      <c r="X29" s="327"/>
      <c r="Y29" s="327"/>
      <c r="Z29" s="323"/>
      <c r="AA29" s="324"/>
      <c r="AB29" s="324"/>
      <c r="AC29" s="324"/>
      <c r="AD29" s="324"/>
      <c r="AE29" s="324"/>
      <c r="AF29" s="324"/>
      <c r="AG29" s="324"/>
      <c r="AH29" s="324"/>
      <c r="AI29" s="325"/>
      <c r="AJ29" s="327"/>
      <c r="AK29" s="327"/>
      <c r="AL29" s="314"/>
      <c r="AM29" s="291"/>
      <c r="AN29" s="321"/>
      <c r="AO29" s="322"/>
    </row>
    <row r="30" spans="2:41" ht="13.5" customHeight="1">
      <c r="B30" s="91">
        <v>6</v>
      </c>
      <c r="C30" s="92"/>
      <c r="D30" s="326">
        <v>6</v>
      </c>
      <c r="E30" s="326"/>
      <c r="F30" s="300" t="s">
        <v>729</v>
      </c>
      <c r="G30" s="301"/>
      <c r="H30" s="301"/>
      <c r="I30" s="301"/>
      <c r="J30" s="301"/>
      <c r="K30" s="301" t="s">
        <v>730</v>
      </c>
      <c r="L30" s="301"/>
      <c r="M30" s="301"/>
      <c r="N30" s="301"/>
      <c r="O30" s="302"/>
      <c r="P30" s="326">
        <v>2</v>
      </c>
      <c r="Q30" s="326"/>
      <c r="R30" s="313">
        <v>152</v>
      </c>
      <c r="S30" s="278"/>
      <c r="T30" s="319" t="s">
        <v>544</v>
      </c>
      <c r="U30" s="320"/>
      <c r="V30" s="84">
        <v>12</v>
      </c>
      <c r="W30" s="85"/>
      <c r="X30" s="326"/>
      <c r="Y30" s="326"/>
      <c r="Z30" s="300"/>
      <c r="AA30" s="301"/>
      <c r="AB30" s="301"/>
      <c r="AC30" s="301"/>
      <c r="AD30" s="301"/>
      <c r="AE30" s="301"/>
      <c r="AF30" s="301"/>
      <c r="AG30" s="301"/>
      <c r="AH30" s="301"/>
      <c r="AI30" s="302"/>
      <c r="AJ30" s="326"/>
      <c r="AK30" s="326"/>
      <c r="AL30" s="313"/>
      <c r="AM30" s="278"/>
      <c r="AN30" s="319"/>
      <c r="AO30" s="320"/>
    </row>
    <row r="31" spans="2:41" ht="30" customHeight="1" thickBot="1">
      <c r="B31" s="93"/>
      <c r="C31" s="94"/>
      <c r="D31" s="336"/>
      <c r="E31" s="336"/>
      <c r="F31" s="306" t="s">
        <v>714</v>
      </c>
      <c r="G31" s="307"/>
      <c r="H31" s="307"/>
      <c r="I31" s="307"/>
      <c r="J31" s="307"/>
      <c r="K31" s="307" t="s">
        <v>715</v>
      </c>
      <c r="L31" s="307"/>
      <c r="M31" s="307"/>
      <c r="N31" s="307"/>
      <c r="O31" s="308"/>
      <c r="P31" s="336"/>
      <c r="Q31" s="336"/>
      <c r="R31" s="337"/>
      <c r="S31" s="280"/>
      <c r="T31" s="338"/>
      <c r="U31" s="339"/>
      <c r="V31" s="86"/>
      <c r="W31" s="87"/>
      <c r="X31" s="336"/>
      <c r="Y31" s="336"/>
      <c r="Z31" s="306"/>
      <c r="AA31" s="307"/>
      <c r="AB31" s="307"/>
      <c r="AC31" s="307"/>
      <c r="AD31" s="307"/>
      <c r="AE31" s="307"/>
      <c r="AF31" s="307"/>
      <c r="AG31" s="307"/>
      <c r="AH31" s="307"/>
      <c r="AI31" s="308"/>
      <c r="AJ31" s="336"/>
      <c r="AK31" s="336"/>
      <c r="AL31" s="337"/>
      <c r="AM31" s="280"/>
      <c r="AN31" s="338"/>
      <c r="AO31" s="339"/>
    </row>
    <row r="32" spans="2:41" ht="7.5" customHeight="1"/>
    <row r="33" spans="1:43" ht="18" customHeight="1" thickBot="1">
      <c r="B33" s="65" t="s">
        <v>603</v>
      </c>
      <c r="C33" s="65"/>
      <c r="D33" s="65"/>
      <c r="E33" s="65"/>
      <c r="F33" s="65"/>
      <c r="G33" s="65"/>
      <c r="H33" s="65"/>
      <c r="I33" s="65"/>
      <c r="J33" s="65"/>
      <c r="K33" s="65"/>
      <c r="L33" s="66" t="s">
        <v>602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1:43" ht="30" customHeight="1" thickBot="1">
      <c r="B34" s="67" t="s">
        <v>600</v>
      </c>
      <c r="C34" s="68"/>
      <c r="D34" s="68"/>
      <c r="E34" s="68"/>
      <c r="F34" s="69"/>
      <c r="G34" s="262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5"/>
      <c r="V34" s="67" t="s">
        <v>601</v>
      </c>
      <c r="W34" s="68"/>
      <c r="X34" s="68"/>
      <c r="Y34" s="68"/>
      <c r="Z34" s="69"/>
      <c r="AA34" s="262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5"/>
    </row>
    <row r="35" spans="1:43" ht="7.5" customHeight="1"/>
    <row r="36" spans="1:43" ht="18" customHeight="1">
      <c r="B36" s="250" t="s">
        <v>679</v>
      </c>
      <c r="C36" s="250"/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</row>
    <row r="37" spans="1:43" ht="22.5" customHeight="1">
      <c r="B37" s="347" t="s">
        <v>686</v>
      </c>
      <c r="C37" s="347"/>
      <c r="D37" s="347"/>
      <c r="E37" s="347"/>
      <c r="F37" s="347"/>
      <c r="G37" s="348">
        <v>4</v>
      </c>
      <c r="H37" s="348"/>
      <c r="I37" s="349" t="s">
        <v>680</v>
      </c>
      <c r="J37" s="349"/>
      <c r="K37" s="348">
        <v>29</v>
      </c>
      <c r="L37" s="348"/>
      <c r="M37" s="349" t="s">
        <v>681</v>
      </c>
      <c r="N37" s="349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</row>
    <row r="38" spans="1:43" ht="7.5" customHeight="1"/>
    <row r="39" spans="1:43" ht="24" customHeight="1">
      <c r="A39" s="62" t="s">
        <v>682</v>
      </c>
      <c r="B39" s="247" t="s">
        <v>735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8" t="s">
        <v>683</v>
      </c>
      <c r="U39" s="248"/>
      <c r="V39" s="248"/>
      <c r="W39" s="248"/>
      <c r="X39" s="346" t="s">
        <v>736</v>
      </c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63"/>
      <c r="AL39" s="195" t="s">
        <v>684</v>
      </c>
      <c r="AM39" s="197"/>
    </row>
    <row r="40" spans="1:43" ht="13.5" customHeight="1"/>
    <row r="41" spans="1:43" ht="24" customHeight="1">
      <c r="A41" s="62" t="s">
        <v>685</v>
      </c>
      <c r="B41" s="247" t="str">
        <f>IF(S8="","",VLOOKUP(S8,[1]チーム番号!A3:E502,5,FALSE))</f>
        <v/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8" t="s">
        <v>683</v>
      </c>
      <c r="U41" s="248"/>
      <c r="V41" s="248"/>
      <c r="W41" s="248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63"/>
      <c r="AL41" s="195" t="s">
        <v>684</v>
      </c>
      <c r="AM41" s="197"/>
    </row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80" t="str">
        <f>入力見本!B1</f>
        <v>平成２８（２０１６）年度
神奈川県中学校バレーボール選手権大会　参加申込書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</row>
    <row r="2" spans="1:40" s="2" customFormat="1" ht="37.5" customHeight="1" thickBot="1">
      <c r="A2" s="416" t="s">
        <v>546</v>
      </c>
      <c r="B2" s="417"/>
      <c r="C2" s="417"/>
      <c r="D2" s="417"/>
      <c r="E2" s="417"/>
      <c r="F2" s="417"/>
      <c r="G2" s="417"/>
      <c r="H2" s="418">
        <f>IF(入力!I2="","",入力!I2)</f>
        <v>1</v>
      </c>
      <c r="I2" s="382"/>
      <c r="J2" s="419"/>
      <c r="K2" s="420" t="s">
        <v>547</v>
      </c>
      <c r="L2" s="417"/>
      <c r="M2" s="417"/>
      <c r="N2" s="417"/>
      <c r="O2" s="417"/>
      <c r="P2" s="417"/>
      <c r="Q2" s="417"/>
      <c r="R2" s="418">
        <f>IF(入力!S2="","",入力!S2)</f>
        <v>1177</v>
      </c>
      <c r="S2" s="382"/>
      <c r="T2" s="382"/>
      <c r="U2" s="382"/>
      <c r="V2" s="382"/>
      <c r="W2" s="382"/>
      <c r="X2" s="419"/>
      <c r="Y2" s="381" t="str">
        <f>IF(R2="","",VLOOKUP(R2,チーム番号!A2:E501,2,FALSE))</f>
        <v>横浜</v>
      </c>
      <c r="Z2" s="382"/>
      <c r="AA2" s="382"/>
      <c r="AB2" s="382"/>
      <c r="AC2" s="382"/>
      <c r="AD2" s="382"/>
      <c r="AE2" s="407" t="s">
        <v>548</v>
      </c>
      <c r="AF2" s="407"/>
      <c r="AG2" s="407"/>
      <c r="AH2" s="407"/>
      <c r="AI2" s="408"/>
      <c r="AJ2" s="1"/>
    </row>
    <row r="3" spans="1:40" ht="18.75" customHeight="1">
      <c r="A3" s="423" t="s">
        <v>2</v>
      </c>
      <c r="B3" s="424"/>
      <c r="C3" s="424"/>
      <c r="D3" s="425"/>
      <c r="E3" s="383" t="str">
        <f>CONCATENATE(入力!F3,"　　",入力!F8)</f>
        <v>横浜市立城郷中学校　　</v>
      </c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5"/>
      <c r="AA3" s="393" t="s">
        <v>1</v>
      </c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1"/>
    </row>
    <row r="4" spans="1:40" ht="37.5" customHeight="1">
      <c r="A4" s="166"/>
      <c r="B4" s="167"/>
      <c r="C4" s="167"/>
      <c r="D4" s="168"/>
      <c r="E4" s="233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5"/>
      <c r="AA4" s="387"/>
      <c r="AB4" s="388"/>
      <c r="AC4" s="388"/>
      <c r="AD4" s="388"/>
      <c r="AE4" s="4" t="s">
        <v>3</v>
      </c>
      <c r="AF4" s="388"/>
      <c r="AG4" s="388"/>
      <c r="AH4" s="388"/>
      <c r="AI4" s="388"/>
      <c r="AJ4" s="4" t="s">
        <v>3</v>
      </c>
      <c r="AK4" s="388"/>
      <c r="AL4" s="388"/>
      <c r="AM4" s="388"/>
      <c r="AN4" s="389"/>
    </row>
    <row r="5" spans="1:40" ht="18.75" customHeight="1">
      <c r="A5" s="192" t="s">
        <v>5</v>
      </c>
      <c r="B5" s="193"/>
      <c r="C5" s="193"/>
      <c r="D5" s="194"/>
      <c r="E5" s="195" t="s">
        <v>14</v>
      </c>
      <c r="F5" s="196"/>
      <c r="G5" s="196"/>
      <c r="H5" s="196"/>
      <c r="I5" s="196"/>
      <c r="J5" s="19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4"/>
      <c r="AA5" s="199" t="s">
        <v>4</v>
      </c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1"/>
    </row>
    <row r="6" spans="1:40" ht="37.5" customHeight="1">
      <c r="A6" s="166"/>
      <c r="B6" s="167"/>
      <c r="C6" s="167"/>
      <c r="D6" s="168"/>
      <c r="E6" s="421"/>
      <c r="F6" s="422"/>
      <c r="G6" s="5" t="s">
        <v>13</v>
      </c>
      <c r="H6" s="409"/>
      <c r="I6" s="409"/>
      <c r="J6" s="410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8"/>
      <c r="AA6" s="387"/>
      <c r="AB6" s="388"/>
      <c r="AC6" s="388"/>
      <c r="AD6" s="388"/>
      <c r="AE6" s="4" t="s">
        <v>3</v>
      </c>
      <c r="AF6" s="388"/>
      <c r="AG6" s="388"/>
      <c r="AH6" s="388"/>
      <c r="AI6" s="388"/>
      <c r="AJ6" s="4" t="s">
        <v>3</v>
      </c>
      <c r="AK6" s="388"/>
      <c r="AL6" s="388"/>
      <c r="AM6" s="388"/>
      <c r="AN6" s="389"/>
    </row>
    <row r="7" spans="1:40" ht="18.75" customHeight="1">
      <c r="A7" s="153" t="s">
        <v>0</v>
      </c>
      <c r="B7" s="154"/>
      <c r="C7" s="154"/>
      <c r="D7" s="155"/>
      <c r="E7" s="403" t="str">
        <f>IF(入力!F12="","",入力!F12)</f>
        <v>あしの</v>
      </c>
      <c r="F7" s="404"/>
      <c r="G7" s="404"/>
      <c r="H7" s="404"/>
      <c r="I7" s="404"/>
      <c r="J7" s="404"/>
      <c r="K7" s="404" t="str">
        <f>IF(入力!L12="","",入力!L12)</f>
        <v>たつや</v>
      </c>
      <c r="L7" s="404"/>
      <c r="M7" s="404"/>
      <c r="N7" s="404"/>
      <c r="O7" s="404"/>
      <c r="P7" s="405"/>
      <c r="Q7" s="156" t="s">
        <v>0</v>
      </c>
      <c r="R7" s="154"/>
      <c r="S7" s="154"/>
      <c r="T7" s="155"/>
      <c r="U7" s="156" t="str">
        <f>IF(入力!V12="","",入力!V12)</f>
        <v>みずま</v>
      </c>
      <c r="V7" s="154"/>
      <c r="W7" s="154"/>
      <c r="X7" s="154"/>
      <c r="Y7" s="154"/>
      <c r="Z7" s="406"/>
      <c r="AA7" s="386" t="str">
        <f>IF(入力!AB12="","",入力!AB12)</f>
        <v>めぐみ</v>
      </c>
      <c r="AB7" s="154"/>
      <c r="AC7" s="154"/>
      <c r="AD7" s="154"/>
      <c r="AE7" s="154"/>
      <c r="AF7" s="155"/>
      <c r="AG7" s="399" t="s">
        <v>545</v>
      </c>
      <c r="AH7" s="400"/>
      <c r="AI7" s="400"/>
      <c r="AJ7" s="400"/>
      <c r="AK7" s="400"/>
      <c r="AL7" s="400"/>
      <c r="AM7" s="400"/>
      <c r="AN7" s="401"/>
    </row>
    <row r="8" spans="1:40" ht="37.5" customHeight="1" thickBot="1">
      <c r="A8" s="166" t="s">
        <v>6</v>
      </c>
      <c r="B8" s="167"/>
      <c r="C8" s="167"/>
      <c r="D8" s="168"/>
      <c r="E8" s="426" t="str">
        <f>IF(入力!F13="","",入力!F13)</f>
        <v>葦埜</v>
      </c>
      <c r="F8" s="427"/>
      <c r="G8" s="427"/>
      <c r="H8" s="427"/>
      <c r="I8" s="427"/>
      <c r="J8" s="427"/>
      <c r="K8" s="427" t="str">
        <f>IF(入力!L13="","",入力!L13)</f>
        <v>達也</v>
      </c>
      <c r="L8" s="427"/>
      <c r="M8" s="427"/>
      <c r="N8" s="427"/>
      <c r="O8" s="427"/>
      <c r="P8" s="428"/>
      <c r="Q8" s="172" t="s">
        <v>7</v>
      </c>
      <c r="R8" s="173"/>
      <c r="S8" s="173"/>
      <c r="T8" s="174"/>
      <c r="U8" s="394" t="str">
        <f>IF(入力!V13="","",入力!V13)</f>
        <v>水間</v>
      </c>
      <c r="V8" s="395"/>
      <c r="W8" s="395"/>
      <c r="X8" s="395"/>
      <c r="Y8" s="395"/>
      <c r="Z8" s="396"/>
      <c r="AA8" s="397" t="str">
        <f>IF(入力!AB13="","",入力!AB13)</f>
        <v>めぐみ</v>
      </c>
      <c r="AB8" s="395"/>
      <c r="AC8" s="395"/>
      <c r="AD8" s="395"/>
      <c r="AE8" s="395"/>
      <c r="AF8" s="398"/>
      <c r="AG8" s="375" t="str">
        <f>IF(入力!AH13="","",入力!AH13)</f>
        <v>　</v>
      </c>
      <c r="AH8" s="148"/>
      <c r="AI8" s="164" t="s">
        <v>575</v>
      </c>
      <c r="AJ8" s="164"/>
      <c r="AK8" s="164"/>
      <c r="AL8" s="164"/>
      <c r="AM8" s="148" t="str">
        <f>IF(入力!AN13="","",入力!AN13)</f>
        <v>○</v>
      </c>
      <c r="AN8" s="402"/>
    </row>
    <row r="9" spans="1:40" ht="18.75" customHeight="1">
      <c r="A9" s="153" t="s">
        <v>0</v>
      </c>
      <c r="B9" s="154"/>
      <c r="C9" s="154"/>
      <c r="D9" s="155"/>
      <c r="E9" s="156" t="str">
        <f>IF(入力!F14="","",入力!F14)</f>
        <v/>
      </c>
      <c r="F9" s="154"/>
      <c r="G9" s="154"/>
      <c r="H9" s="154"/>
      <c r="I9" s="154"/>
      <c r="J9" s="406"/>
      <c r="K9" s="386" t="str">
        <f>IF(入力!L14="","",入力!L14)</f>
        <v/>
      </c>
      <c r="L9" s="154"/>
      <c r="M9" s="154"/>
      <c r="N9" s="154"/>
      <c r="O9" s="154"/>
      <c r="P9" s="155"/>
      <c r="Q9" s="156" t="s">
        <v>0</v>
      </c>
      <c r="R9" s="154"/>
      <c r="S9" s="154"/>
      <c r="T9" s="155"/>
      <c r="U9" s="156" t="str">
        <f>IF(入力!V14="","",入力!V14)</f>
        <v>はながた</v>
      </c>
      <c r="V9" s="154"/>
      <c r="W9" s="154"/>
      <c r="X9" s="154"/>
      <c r="Y9" s="154"/>
      <c r="Z9" s="406"/>
      <c r="AA9" s="386" t="str">
        <f>IF(入力!AB14="","",入力!AB14)</f>
        <v>えいと</v>
      </c>
      <c r="AB9" s="154"/>
      <c r="AC9" s="154"/>
      <c r="AD9" s="154"/>
      <c r="AE9" s="154"/>
      <c r="AF9" s="429"/>
      <c r="AG9" s="143"/>
      <c r="AH9" s="144"/>
      <c r="AI9" s="144"/>
      <c r="AJ9" s="144"/>
      <c r="AK9" s="144"/>
      <c r="AL9" s="144"/>
      <c r="AM9" s="144"/>
      <c r="AN9" s="144"/>
    </row>
    <row r="10" spans="1:40" ht="37.5" customHeight="1" thickBot="1">
      <c r="A10" s="147" t="s">
        <v>8</v>
      </c>
      <c r="B10" s="148"/>
      <c r="C10" s="148"/>
      <c r="D10" s="149"/>
      <c r="E10" s="411" t="str">
        <f>IF(入力!F15="","",入力!F15)</f>
        <v/>
      </c>
      <c r="F10" s="412"/>
      <c r="G10" s="412"/>
      <c r="H10" s="412"/>
      <c r="I10" s="412"/>
      <c r="J10" s="413"/>
      <c r="K10" s="414" t="str">
        <f>IF(入力!L15="","",入力!L15)</f>
        <v/>
      </c>
      <c r="L10" s="412"/>
      <c r="M10" s="412"/>
      <c r="N10" s="412"/>
      <c r="O10" s="412"/>
      <c r="P10" s="415"/>
      <c r="Q10" s="148" t="s">
        <v>9</v>
      </c>
      <c r="R10" s="148"/>
      <c r="S10" s="148"/>
      <c r="T10" s="149"/>
      <c r="U10" s="411" t="str">
        <f>IF(入力!V15="","",入力!V15)</f>
        <v>花形</v>
      </c>
      <c r="V10" s="412"/>
      <c r="W10" s="412"/>
      <c r="X10" s="412"/>
      <c r="Y10" s="412"/>
      <c r="Z10" s="413"/>
      <c r="AA10" s="414" t="str">
        <f>IF(入力!AB15="","",入力!AB15)</f>
        <v>瑛人</v>
      </c>
      <c r="AB10" s="412"/>
      <c r="AC10" s="412"/>
      <c r="AD10" s="412"/>
      <c r="AE10" s="412"/>
      <c r="AF10" s="430"/>
      <c r="AG10" s="145"/>
      <c r="AH10" s="146"/>
      <c r="AI10" s="146"/>
      <c r="AJ10" s="146"/>
      <c r="AK10" s="146"/>
      <c r="AL10" s="146"/>
      <c r="AM10" s="146"/>
      <c r="AN10" s="146"/>
    </row>
    <row r="11" spans="1:40" ht="9" customHeight="1"/>
    <row r="12" spans="1:40" ht="22.5" customHeight="1" thickBot="1">
      <c r="A12" s="148" t="s">
        <v>10</v>
      </c>
      <c r="B12" s="148"/>
      <c r="C12" s="148"/>
      <c r="D12" s="148"/>
      <c r="E12" s="148"/>
      <c r="F12" s="148"/>
      <c r="G12" s="376" t="s">
        <v>577</v>
      </c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</row>
    <row r="13" spans="1:40" ht="18.75" customHeight="1">
      <c r="A13" s="131" t="s">
        <v>11</v>
      </c>
      <c r="B13" s="132"/>
      <c r="C13" s="135" t="s">
        <v>12</v>
      </c>
      <c r="D13" s="135"/>
      <c r="E13" s="137" t="s">
        <v>579</v>
      </c>
      <c r="F13" s="138"/>
      <c r="G13" s="138"/>
      <c r="H13" s="138"/>
      <c r="I13" s="138"/>
      <c r="J13" s="138" t="s">
        <v>579</v>
      </c>
      <c r="K13" s="138"/>
      <c r="L13" s="138"/>
      <c r="M13" s="138"/>
      <c r="N13" s="139"/>
      <c r="O13" s="125" t="s">
        <v>576</v>
      </c>
      <c r="P13" s="126"/>
      <c r="Q13" s="125" t="s">
        <v>15</v>
      </c>
      <c r="R13" s="126"/>
      <c r="S13" s="125" t="s">
        <v>16</v>
      </c>
      <c r="T13" s="128"/>
      <c r="U13" s="131" t="s">
        <v>11</v>
      </c>
      <c r="V13" s="132"/>
      <c r="W13" s="135" t="s">
        <v>12</v>
      </c>
      <c r="X13" s="135"/>
      <c r="Y13" s="137" t="s">
        <v>579</v>
      </c>
      <c r="Z13" s="138"/>
      <c r="AA13" s="138"/>
      <c r="AB13" s="138"/>
      <c r="AC13" s="138"/>
      <c r="AD13" s="138" t="s">
        <v>579</v>
      </c>
      <c r="AE13" s="138"/>
      <c r="AF13" s="138"/>
      <c r="AG13" s="138"/>
      <c r="AH13" s="139"/>
      <c r="AI13" s="125" t="s">
        <v>576</v>
      </c>
      <c r="AJ13" s="126"/>
      <c r="AK13" s="125" t="s">
        <v>15</v>
      </c>
      <c r="AL13" s="126"/>
      <c r="AM13" s="125" t="s">
        <v>16</v>
      </c>
      <c r="AN13" s="128"/>
    </row>
    <row r="14" spans="1:40" ht="37.5" customHeight="1" thickBot="1">
      <c r="A14" s="133"/>
      <c r="B14" s="134"/>
      <c r="C14" s="136"/>
      <c r="D14" s="136"/>
      <c r="E14" s="140" t="s">
        <v>542</v>
      </c>
      <c r="F14" s="141"/>
      <c r="G14" s="141"/>
      <c r="H14" s="141"/>
      <c r="I14" s="141"/>
      <c r="J14" s="141" t="s">
        <v>543</v>
      </c>
      <c r="K14" s="141"/>
      <c r="L14" s="141"/>
      <c r="M14" s="141"/>
      <c r="N14" s="142"/>
      <c r="O14" s="127"/>
      <c r="P14" s="127"/>
      <c r="Q14" s="127"/>
      <c r="R14" s="127"/>
      <c r="S14" s="127"/>
      <c r="T14" s="129"/>
      <c r="U14" s="133"/>
      <c r="V14" s="134"/>
      <c r="W14" s="136"/>
      <c r="X14" s="136"/>
      <c r="Y14" s="140" t="s">
        <v>542</v>
      </c>
      <c r="Z14" s="141"/>
      <c r="AA14" s="141"/>
      <c r="AB14" s="141"/>
      <c r="AC14" s="141"/>
      <c r="AD14" s="141" t="s">
        <v>543</v>
      </c>
      <c r="AE14" s="141"/>
      <c r="AF14" s="141"/>
      <c r="AG14" s="141"/>
      <c r="AH14" s="142"/>
      <c r="AI14" s="127"/>
      <c r="AJ14" s="127"/>
      <c r="AK14" s="127"/>
      <c r="AL14" s="127"/>
      <c r="AM14" s="127"/>
      <c r="AN14" s="129"/>
    </row>
    <row r="15" spans="1:40" ht="18.75" customHeight="1" thickTop="1">
      <c r="A15" s="118">
        <v>1</v>
      </c>
      <c r="B15" s="119"/>
      <c r="C15" s="366">
        <f>IF(入力!D20="","",入力!D20)</f>
        <v>1</v>
      </c>
      <c r="D15" s="366"/>
      <c r="E15" s="362" t="str">
        <f>IF(入力!F20="","",入力!F20)</f>
        <v>なかむら</v>
      </c>
      <c r="F15" s="363"/>
      <c r="G15" s="363"/>
      <c r="H15" s="363"/>
      <c r="I15" s="363"/>
      <c r="J15" s="363" t="str">
        <f>IF(入力!K20="","",入力!K20)</f>
        <v>あゆむ</v>
      </c>
      <c r="K15" s="363"/>
      <c r="L15" s="363"/>
      <c r="M15" s="363"/>
      <c r="N15" s="364"/>
      <c r="O15" s="366">
        <f>IF(入力!P20="","",入力!P20)</f>
        <v>3</v>
      </c>
      <c r="P15" s="366"/>
      <c r="Q15" s="368">
        <f>IF(入力!R20="","",入力!R20)</f>
        <v>168</v>
      </c>
      <c r="R15" s="369"/>
      <c r="S15" s="368" t="str">
        <f>IF(入力!T20="","",入力!T20)</f>
        <v>○</v>
      </c>
      <c r="T15" s="370"/>
      <c r="U15" s="118">
        <v>7</v>
      </c>
      <c r="V15" s="119"/>
      <c r="W15" s="366">
        <f>IF(入力!X20="","",入力!X20)</f>
        <v>7</v>
      </c>
      <c r="X15" s="366"/>
      <c r="Y15" s="362" t="str">
        <f>IF(入力!Z20="","",入力!Z20)</f>
        <v>きむら</v>
      </c>
      <c r="Z15" s="363"/>
      <c r="AA15" s="363"/>
      <c r="AB15" s="363"/>
      <c r="AC15" s="363"/>
      <c r="AD15" s="363" t="str">
        <f>IF(入力!AE20="","",入力!AE20)</f>
        <v>しゅんた</v>
      </c>
      <c r="AE15" s="363"/>
      <c r="AF15" s="363"/>
      <c r="AG15" s="363"/>
      <c r="AH15" s="364"/>
      <c r="AI15" s="366">
        <f>IF(入力!AJ20="","",入力!AJ20)</f>
        <v>2</v>
      </c>
      <c r="AJ15" s="366"/>
      <c r="AK15" s="368">
        <f>IF(入力!AL20="","",入力!AL20)</f>
        <v>157</v>
      </c>
      <c r="AL15" s="369"/>
      <c r="AM15" s="368" t="str">
        <f>IF(入力!AN20="","",入力!AN20)</f>
        <v>○</v>
      </c>
      <c r="AN15" s="370"/>
    </row>
    <row r="16" spans="1:40" ht="37.5" customHeight="1">
      <c r="A16" s="101"/>
      <c r="B16" s="102"/>
      <c r="C16" s="367"/>
      <c r="D16" s="367"/>
      <c r="E16" s="379" t="str">
        <f>IF(入力!F21="","",入力!F21)</f>
        <v>中村</v>
      </c>
      <c r="F16" s="377"/>
      <c r="G16" s="377"/>
      <c r="H16" s="377"/>
      <c r="I16" s="377"/>
      <c r="J16" s="377" t="str">
        <f>IF(入力!K21="","",入力!K21)</f>
        <v>歩夢</v>
      </c>
      <c r="K16" s="377"/>
      <c r="L16" s="377"/>
      <c r="M16" s="377"/>
      <c r="N16" s="378"/>
      <c r="O16" s="367"/>
      <c r="P16" s="367"/>
      <c r="Q16" s="215"/>
      <c r="R16" s="168"/>
      <c r="S16" s="215"/>
      <c r="T16" s="371"/>
      <c r="U16" s="101"/>
      <c r="V16" s="102"/>
      <c r="W16" s="367"/>
      <c r="X16" s="367"/>
      <c r="Y16" s="379" t="str">
        <f>IF(入力!Z21="","",入力!Z21)</f>
        <v>木村</v>
      </c>
      <c r="Z16" s="377"/>
      <c r="AA16" s="377"/>
      <c r="AB16" s="377"/>
      <c r="AC16" s="377"/>
      <c r="AD16" s="377" t="str">
        <f>IF(入力!AE21="","",入力!AE21)</f>
        <v>駿汰</v>
      </c>
      <c r="AE16" s="377"/>
      <c r="AF16" s="377"/>
      <c r="AG16" s="377"/>
      <c r="AH16" s="378"/>
      <c r="AI16" s="367"/>
      <c r="AJ16" s="367"/>
      <c r="AK16" s="215"/>
      <c r="AL16" s="168"/>
      <c r="AM16" s="215"/>
      <c r="AN16" s="371"/>
    </row>
    <row r="17" spans="1:40" ht="18.75" customHeight="1">
      <c r="A17" s="91">
        <v>2</v>
      </c>
      <c r="B17" s="92"/>
      <c r="C17" s="360">
        <f>IF(入力!D22="","",入力!D22)</f>
        <v>2</v>
      </c>
      <c r="D17" s="360"/>
      <c r="E17" s="365" t="str">
        <f>IF(入力!F22="","",入力!F22)</f>
        <v>ぬでしま</v>
      </c>
      <c r="F17" s="358"/>
      <c r="G17" s="358"/>
      <c r="H17" s="358"/>
      <c r="I17" s="358"/>
      <c r="J17" s="358" t="str">
        <f>IF(入力!K22="","",入力!K22)</f>
        <v>たくみ</v>
      </c>
      <c r="K17" s="358"/>
      <c r="L17" s="358"/>
      <c r="M17" s="358"/>
      <c r="N17" s="359"/>
      <c r="O17" s="360">
        <f>IF(入力!P22="","",入力!P22)</f>
        <v>3</v>
      </c>
      <c r="P17" s="360"/>
      <c r="Q17" s="352">
        <f>IF(入力!R22="","",入力!R22)</f>
        <v>167</v>
      </c>
      <c r="R17" s="194"/>
      <c r="S17" s="353" t="str">
        <f>IF(入力!T22="","",入力!T22)</f>
        <v>○</v>
      </c>
      <c r="T17" s="354"/>
      <c r="U17" s="91">
        <v>8</v>
      </c>
      <c r="V17" s="92"/>
      <c r="W17" s="360">
        <f>IF(入力!X22="","",入力!X22)</f>
        <v>8</v>
      </c>
      <c r="X17" s="360"/>
      <c r="Y17" s="365" t="str">
        <f>IF(入力!Z22="","",入力!Z22)</f>
        <v>なかむら</v>
      </c>
      <c r="Z17" s="358"/>
      <c r="AA17" s="358"/>
      <c r="AB17" s="358"/>
      <c r="AC17" s="358"/>
      <c r="AD17" s="358" t="str">
        <f>IF(入力!AE22="","",入力!AE22)</f>
        <v>はると</v>
      </c>
      <c r="AE17" s="358"/>
      <c r="AF17" s="358"/>
      <c r="AG17" s="358"/>
      <c r="AH17" s="359"/>
      <c r="AI17" s="360">
        <f>IF(入力!AJ22="","",入力!AJ22)</f>
        <v>2</v>
      </c>
      <c r="AJ17" s="360"/>
      <c r="AK17" s="352">
        <f>IF(入力!AL22="","",入力!AL22)</f>
        <v>158</v>
      </c>
      <c r="AL17" s="194"/>
      <c r="AM17" s="353" t="str">
        <f>IF(入力!AN22="","",入力!AN22)</f>
        <v>○</v>
      </c>
      <c r="AN17" s="354"/>
    </row>
    <row r="18" spans="1:40" ht="37.5" customHeight="1">
      <c r="A18" s="109"/>
      <c r="B18" s="110"/>
      <c r="C18" s="361"/>
      <c r="D18" s="361"/>
      <c r="E18" s="350" t="str">
        <f>IF(入力!F23="","",入力!F23)</f>
        <v>橳島</v>
      </c>
      <c r="F18" s="351"/>
      <c r="G18" s="351"/>
      <c r="H18" s="351"/>
      <c r="I18" s="351"/>
      <c r="J18" s="351" t="str">
        <f>IF(入力!K23="","",入力!K23)</f>
        <v>拓臣</v>
      </c>
      <c r="K18" s="351"/>
      <c r="L18" s="351"/>
      <c r="M18" s="351"/>
      <c r="N18" s="357"/>
      <c r="O18" s="361"/>
      <c r="P18" s="361"/>
      <c r="Q18" s="215"/>
      <c r="R18" s="168"/>
      <c r="S18" s="355"/>
      <c r="T18" s="356"/>
      <c r="U18" s="109"/>
      <c r="V18" s="110"/>
      <c r="W18" s="361"/>
      <c r="X18" s="361"/>
      <c r="Y18" s="350" t="str">
        <f>IF(入力!Z23="","",入力!Z23)</f>
        <v>中村</v>
      </c>
      <c r="Z18" s="351"/>
      <c r="AA18" s="351"/>
      <c r="AB18" s="351"/>
      <c r="AC18" s="351"/>
      <c r="AD18" s="351" t="str">
        <f>IF(入力!AE23="","",入力!AE23)</f>
        <v>遥人</v>
      </c>
      <c r="AE18" s="351"/>
      <c r="AF18" s="351"/>
      <c r="AG18" s="351"/>
      <c r="AH18" s="357"/>
      <c r="AI18" s="361"/>
      <c r="AJ18" s="361"/>
      <c r="AK18" s="215"/>
      <c r="AL18" s="168"/>
      <c r="AM18" s="355"/>
      <c r="AN18" s="356"/>
    </row>
    <row r="19" spans="1:40" ht="18.75" customHeight="1">
      <c r="A19" s="101">
        <v>3</v>
      </c>
      <c r="B19" s="102"/>
      <c r="C19" s="360">
        <f>IF(入力!D24="","",入力!D24)</f>
        <v>3</v>
      </c>
      <c r="D19" s="360"/>
      <c r="E19" s="365" t="str">
        <f>IF(入力!F24="","",入力!F24)</f>
        <v>むらかみ</v>
      </c>
      <c r="F19" s="358"/>
      <c r="G19" s="358"/>
      <c r="H19" s="358"/>
      <c r="I19" s="358"/>
      <c r="J19" s="358" t="str">
        <f>IF(入力!K24="","",入力!K24)</f>
        <v>たかし</v>
      </c>
      <c r="K19" s="358"/>
      <c r="L19" s="358"/>
      <c r="M19" s="358"/>
      <c r="N19" s="359"/>
      <c r="O19" s="360">
        <f>IF(入力!P24="","",入力!P24)</f>
        <v>3</v>
      </c>
      <c r="P19" s="360"/>
      <c r="Q19" s="352">
        <f>IF(入力!R24="","",入力!R24)</f>
        <v>163</v>
      </c>
      <c r="R19" s="194"/>
      <c r="S19" s="353" t="str">
        <f>IF(入力!T24="","",入力!T24)</f>
        <v>○</v>
      </c>
      <c r="T19" s="354"/>
      <c r="U19" s="101">
        <v>9</v>
      </c>
      <c r="V19" s="102"/>
      <c r="W19" s="360" t="str">
        <f>IF(入力!X24="","",入力!X24)</f>
        <v/>
      </c>
      <c r="X19" s="360"/>
      <c r="Y19" s="365" t="str">
        <f>IF(入力!Z24="","",入力!Z24)</f>
        <v/>
      </c>
      <c r="Z19" s="358"/>
      <c r="AA19" s="358"/>
      <c r="AB19" s="358"/>
      <c r="AC19" s="358"/>
      <c r="AD19" s="358" t="str">
        <f>IF(入力!AE24="","",入力!AE24)</f>
        <v/>
      </c>
      <c r="AE19" s="358"/>
      <c r="AF19" s="358"/>
      <c r="AG19" s="358"/>
      <c r="AH19" s="359"/>
      <c r="AI19" s="360" t="str">
        <f>IF(入力!AJ24="","",入力!AJ24)</f>
        <v/>
      </c>
      <c r="AJ19" s="360"/>
      <c r="AK19" s="352" t="str">
        <f>IF(入力!AL24="","",入力!AL24)</f>
        <v/>
      </c>
      <c r="AL19" s="194"/>
      <c r="AM19" s="353" t="str">
        <f>IF(入力!AN24="","",入力!AN24)</f>
        <v/>
      </c>
      <c r="AN19" s="354"/>
    </row>
    <row r="20" spans="1:40" ht="37.5" customHeight="1">
      <c r="A20" s="101"/>
      <c r="B20" s="102"/>
      <c r="C20" s="361"/>
      <c r="D20" s="361"/>
      <c r="E20" s="350" t="str">
        <f>IF(入力!F25="","",入力!F25)</f>
        <v>村上</v>
      </c>
      <c r="F20" s="351"/>
      <c r="G20" s="351"/>
      <c r="H20" s="351"/>
      <c r="I20" s="351"/>
      <c r="J20" s="351" t="str">
        <f>IF(入力!K25="","",入力!K25)</f>
        <v>喬史</v>
      </c>
      <c r="K20" s="351"/>
      <c r="L20" s="351"/>
      <c r="M20" s="351"/>
      <c r="N20" s="357"/>
      <c r="O20" s="361"/>
      <c r="P20" s="361"/>
      <c r="Q20" s="215"/>
      <c r="R20" s="168"/>
      <c r="S20" s="355"/>
      <c r="T20" s="356"/>
      <c r="U20" s="101"/>
      <c r="V20" s="102"/>
      <c r="W20" s="361"/>
      <c r="X20" s="361"/>
      <c r="Y20" s="350" t="str">
        <f>IF(入力!Z25="","",入力!Z25)</f>
        <v/>
      </c>
      <c r="Z20" s="351"/>
      <c r="AA20" s="351"/>
      <c r="AB20" s="351"/>
      <c r="AC20" s="351"/>
      <c r="AD20" s="351" t="str">
        <f>IF(入力!AE25="","",入力!AE25)</f>
        <v/>
      </c>
      <c r="AE20" s="351"/>
      <c r="AF20" s="351"/>
      <c r="AG20" s="351"/>
      <c r="AH20" s="357"/>
      <c r="AI20" s="361"/>
      <c r="AJ20" s="361"/>
      <c r="AK20" s="215"/>
      <c r="AL20" s="168"/>
      <c r="AM20" s="355"/>
      <c r="AN20" s="356"/>
    </row>
    <row r="21" spans="1:40" ht="18.75" customHeight="1">
      <c r="A21" s="91">
        <v>4</v>
      </c>
      <c r="B21" s="92"/>
      <c r="C21" s="360">
        <f>IF(入力!D26="","",入力!D26)</f>
        <v>4</v>
      </c>
      <c r="D21" s="360"/>
      <c r="E21" s="365" t="str">
        <f>IF(入力!F26="","",入力!F26)</f>
        <v>はながた</v>
      </c>
      <c r="F21" s="358"/>
      <c r="G21" s="358"/>
      <c r="H21" s="358"/>
      <c r="I21" s="358"/>
      <c r="J21" s="358" t="str">
        <f>IF(入力!K26="","",入力!K26)</f>
        <v>えいと</v>
      </c>
      <c r="K21" s="358"/>
      <c r="L21" s="358"/>
      <c r="M21" s="358"/>
      <c r="N21" s="359"/>
      <c r="O21" s="360">
        <f>IF(入力!P26="","",入力!P26)</f>
        <v>3</v>
      </c>
      <c r="P21" s="360"/>
      <c r="Q21" s="352">
        <f>IF(入力!R26="","",入力!R26)</f>
        <v>172</v>
      </c>
      <c r="R21" s="194"/>
      <c r="S21" s="353" t="str">
        <f>IF(入力!T26="","",入力!T26)</f>
        <v>○</v>
      </c>
      <c r="T21" s="354"/>
      <c r="U21" s="91">
        <v>10</v>
      </c>
      <c r="V21" s="92"/>
      <c r="W21" s="360" t="str">
        <f>IF(入力!X26="","",入力!X26)</f>
        <v/>
      </c>
      <c r="X21" s="360"/>
      <c r="Y21" s="365" t="str">
        <f>IF(入力!Z26="","",入力!Z26)</f>
        <v/>
      </c>
      <c r="Z21" s="358"/>
      <c r="AA21" s="358"/>
      <c r="AB21" s="358"/>
      <c r="AC21" s="358"/>
      <c r="AD21" s="358" t="str">
        <f>IF(入力!AE26="","",入力!AE26)</f>
        <v/>
      </c>
      <c r="AE21" s="358"/>
      <c r="AF21" s="358"/>
      <c r="AG21" s="358"/>
      <c r="AH21" s="359"/>
      <c r="AI21" s="360" t="str">
        <f>IF(入力!AJ26="","",入力!AJ26)</f>
        <v/>
      </c>
      <c r="AJ21" s="360"/>
      <c r="AK21" s="352" t="str">
        <f>IF(入力!AL26="","",入力!AL26)</f>
        <v/>
      </c>
      <c r="AL21" s="194"/>
      <c r="AM21" s="353" t="str">
        <f>IF(入力!AN26="","",入力!AN26)</f>
        <v/>
      </c>
      <c r="AN21" s="354"/>
    </row>
    <row r="22" spans="1:40" ht="37.5" customHeight="1">
      <c r="A22" s="109"/>
      <c r="B22" s="110"/>
      <c r="C22" s="361"/>
      <c r="D22" s="361"/>
      <c r="E22" s="350" t="str">
        <f>IF(入力!F27="","",入力!F27)</f>
        <v>花形</v>
      </c>
      <c r="F22" s="351"/>
      <c r="G22" s="351"/>
      <c r="H22" s="351"/>
      <c r="I22" s="351"/>
      <c r="J22" s="351" t="str">
        <f>IF(入力!K27="","",入力!K27)</f>
        <v>瑛人</v>
      </c>
      <c r="K22" s="351"/>
      <c r="L22" s="351"/>
      <c r="M22" s="351"/>
      <c r="N22" s="357"/>
      <c r="O22" s="361"/>
      <c r="P22" s="361"/>
      <c r="Q22" s="215"/>
      <c r="R22" s="168"/>
      <c r="S22" s="355"/>
      <c r="T22" s="356"/>
      <c r="U22" s="109"/>
      <c r="V22" s="110"/>
      <c r="W22" s="361"/>
      <c r="X22" s="361"/>
      <c r="Y22" s="350" t="str">
        <f>IF(入力!Z27="","",入力!Z27)</f>
        <v/>
      </c>
      <c r="Z22" s="351"/>
      <c r="AA22" s="351"/>
      <c r="AB22" s="351"/>
      <c r="AC22" s="351"/>
      <c r="AD22" s="351" t="str">
        <f>IF(入力!AE27="","",入力!AE27)</f>
        <v/>
      </c>
      <c r="AE22" s="351"/>
      <c r="AF22" s="351"/>
      <c r="AG22" s="351"/>
      <c r="AH22" s="357"/>
      <c r="AI22" s="361"/>
      <c r="AJ22" s="361"/>
      <c r="AK22" s="215"/>
      <c r="AL22" s="168"/>
      <c r="AM22" s="355"/>
      <c r="AN22" s="356"/>
    </row>
    <row r="23" spans="1:40" ht="18.75" customHeight="1">
      <c r="A23" s="101">
        <v>5</v>
      </c>
      <c r="B23" s="102"/>
      <c r="C23" s="360">
        <f>IF(入力!D28="","",入力!D28)</f>
        <v>5</v>
      </c>
      <c r="D23" s="360"/>
      <c r="E23" s="365" t="str">
        <f>IF(入力!F28="","",入力!F28)</f>
        <v>あらかわ</v>
      </c>
      <c r="F23" s="358"/>
      <c r="G23" s="358"/>
      <c r="H23" s="358"/>
      <c r="I23" s="358"/>
      <c r="J23" s="358" t="str">
        <f>IF(入力!K28="","",入力!K28)</f>
        <v>はる</v>
      </c>
      <c r="K23" s="358"/>
      <c r="L23" s="358"/>
      <c r="M23" s="358"/>
      <c r="N23" s="359"/>
      <c r="O23" s="360">
        <f>IF(入力!P28="","",入力!P28)</f>
        <v>2</v>
      </c>
      <c r="P23" s="360"/>
      <c r="Q23" s="352">
        <f>IF(入力!R28="","",入力!R28)</f>
        <v>159</v>
      </c>
      <c r="R23" s="194"/>
      <c r="S23" s="353" t="str">
        <f>IF(入力!T28="","",入力!T28)</f>
        <v>○</v>
      </c>
      <c r="T23" s="354"/>
      <c r="U23" s="84">
        <v>11</v>
      </c>
      <c r="V23" s="85"/>
      <c r="W23" s="360" t="str">
        <f>IF(入力!X28="","",入力!X28)</f>
        <v/>
      </c>
      <c r="X23" s="360"/>
      <c r="Y23" s="365" t="str">
        <f>IF(入力!Z28="","",入力!Z28)</f>
        <v/>
      </c>
      <c r="Z23" s="358"/>
      <c r="AA23" s="358"/>
      <c r="AB23" s="358"/>
      <c r="AC23" s="358"/>
      <c r="AD23" s="358" t="str">
        <f>IF(入力!AE28="","",入力!AE28)</f>
        <v/>
      </c>
      <c r="AE23" s="358"/>
      <c r="AF23" s="358"/>
      <c r="AG23" s="358"/>
      <c r="AH23" s="359"/>
      <c r="AI23" s="360" t="str">
        <f>IF(入力!AJ28="","",入力!AJ28)</f>
        <v/>
      </c>
      <c r="AJ23" s="360"/>
      <c r="AK23" s="352" t="str">
        <f>IF(入力!AL28="","",入力!AL28)</f>
        <v/>
      </c>
      <c r="AL23" s="194"/>
      <c r="AM23" s="353" t="str">
        <f>IF(入力!AN28="","",入力!AN28)</f>
        <v/>
      </c>
      <c r="AN23" s="354"/>
    </row>
    <row r="24" spans="1:40" ht="37.5" customHeight="1">
      <c r="A24" s="101"/>
      <c r="B24" s="102"/>
      <c r="C24" s="361"/>
      <c r="D24" s="361"/>
      <c r="E24" s="350" t="str">
        <f>IF(入力!F29="","",入力!F29)</f>
        <v>荒川</v>
      </c>
      <c r="F24" s="351"/>
      <c r="G24" s="351"/>
      <c r="H24" s="351"/>
      <c r="I24" s="351"/>
      <c r="J24" s="351" t="str">
        <f>IF(入力!K29="","",入力!K29)</f>
        <v>温</v>
      </c>
      <c r="K24" s="351"/>
      <c r="L24" s="351"/>
      <c r="M24" s="351"/>
      <c r="N24" s="357"/>
      <c r="O24" s="361"/>
      <c r="P24" s="361"/>
      <c r="Q24" s="215"/>
      <c r="R24" s="168"/>
      <c r="S24" s="355"/>
      <c r="T24" s="356"/>
      <c r="U24" s="84"/>
      <c r="V24" s="85"/>
      <c r="W24" s="361"/>
      <c r="X24" s="361"/>
      <c r="Y24" s="350" t="str">
        <f>IF(入力!Z29="","",入力!Z29)</f>
        <v/>
      </c>
      <c r="Z24" s="351"/>
      <c r="AA24" s="351"/>
      <c r="AB24" s="351"/>
      <c r="AC24" s="351"/>
      <c r="AD24" s="351" t="str">
        <f>IF(入力!AE29="","",入力!AE29)</f>
        <v/>
      </c>
      <c r="AE24" s="351"/>
      <c r="AF24" s="351"/>
      <c r="AG24" s="351"/>
      <c r="AH24" s="357"/>
      <c r="AI24" s="361"/>
      <c r="AJ24" s="361"/>
      <c r="AK24" s="215"/>
      <c r="AL24" s="168"/>
      <c r="AM24" s="355"/>
      <c r="AN24" s="356"/>
    </row>
    <row r="25" spans="1:40" ht="18.75" customHeight="1">
      <c r="A25" s="91">
        <v>6</v>
      </c>
      <c r="B25" s="92"/>
      <c r="C25" s="360">
        <f>IF(入力!D30="","",入力!D30)</f>
        <v>6</v>
      </c>
      <c r="D25" s="360"/>
      <c r="E25" s="365" t="str">
        <f>IF(入力!F30="","",入力!F30)</f>
        <v>すずき</v>
      </c>
      <c r="F25" s="358"/>
      <c r="G25" s="358"/>
      <c r="H25" s="358"/>
      <c r="I25" s="358"/>
      <c r="J25" s="358" t="str">
        <f>IF(入力!K30="","",入力!K30)</f>
        <v>たいよう</v>
      </c>
      <c r="K25" s="358"/>
      <c r="L25" s="358"/>
      <c r="M25" s="358"/>
      <c r="N25" s="359"/>
      <c r="O25" s="360">
        <f>IF(入力!P30="","",入力!P30)</f>
        <v>2</v>
      </c>
      <c r="P25" s="360"/>
      <c r="Q25" s="352">
        <f>IF(入力!R30="","",入力!R30)</f>
        <v>152</v>
      </c>
      <c r="R25" s="194"/>
      <c r="S25" s="353" t="str">
        <f>IF(入力!T30="","",入力!T30)</f>
        <v>○</v>
      </c>
      <c r="T25" s="354"/>
      <c r="U25" s="84">
        <v>12</v>
      </c>
      <c r="V25" s="85"/>
      <c r="W25" s="360" t="str">
        <f>IF(入力!X30="","",入力!X30)</f>
        <v/>
      </c>
      <c r="X25" s="360"/>
      <c r="Y25" s="365" t="str">
        <f>IF(入力!Z30="","",入力!Z30)</f>
        <v/>
      </c>
      <c r="Z25" s="358"/>
      <c r="AA25" s="358"/>
      <c r="AB25" s="358"/>
      <c r="AC25" s="358"/>
      <c r="AD25" s="358" t="str">
        <f>IF(入力!AE30="","",入力!AE30)</f>
        <v/>
      </c>
      <c r="AE25" s="358"/>
      <c r="AF25" s="358"/>
      <c r="AG25" s="358"/>
      <c r="AH25" s="359"/>
      <c r="AI25" s="360" t="str">
        <f>IF(入力!AJ30="","",入力!AJ30)</f>
        <v/>
      </c>
      <c r="AJ25" s="360"/>
      <c r="AK25" s="352" t="str">
        <f>IF(入力!AL30="","",入力!AL30)</f>
        <v/>
      </c>
      <c r="AL25" s="194"/>
      <c r="AM25" s="353" t="str">
        <f>IF(入力!AN30="","",入力!AN30)</f>
        <v/>
      </c>
      <c r="AN25" s="354"/>
    </row>
    <row r="26" spans="1:40" ht="37.5" customHeight="1" thickBot="1">
      <c r="A26" s="93"/>
      <c r="B26" s="94"/>
      <c r="C26" s="374"/>
      <c r="D26" s="374"/>
      <c r="E26" s="390" t="str">
        <f>IF(入力!F31="","",入力!F31)</f>
        <v>鈴木</v>
      </c>
      <c r="F26" s="391"/>
      <c r="G26" s="391"/>
      <c r="H26" s="391"/>
      <c r="I26" s="391"/>
      <c r="J26" s="391" t="str">
        <f>IF(入力!K31="","",入力!K31)</f>
        <v>太陽</v>
      </c>
      <c r="K26" s="391"/>
      <c r="L26" s="391"/>
      <c r="M26" s="391"/>
      <c r="N26" s="392"/>
      <c r="O26" s="374"/>
      <c r="P26" s="374"/>
      <c r="Q26" s="375"/>
      <c r="R26" s="149"/>
      <c r="S26" s="372"/>
      <c r="T26" s="373"/>
      <c r="U26" s="86"/>
      <c r="V26" s="87"/>
      <c r="W26" s="374"/>
      <c r="X26" s="374"/>
      <c r="Y26" s="390" t="str">
        <f>IF(入力!Z31="","",入力!Z31)</f>
        <v/>
      </c>
      <c r="Z26" s="391"/>
      <c r="AA26" s="391"/>
      <c r="AB26" s="391"/>
      <c r="AC26" s="391"/>
      <c r="AD26" s="391" t="str">
        <f>IF(入力!AE31="","",入力!AE31)</f>
        <v/>
      </c>
      <c r="AE26" s="391"/>
      <c r="AF26" s="391"/>
      <c r="AG26" s="391"/>
      <c r="AH26" s="392"/>
      <c r="AI26" s="374"/>
      <c r="AJ26" s="374"/>
      <c r="AK26" s="375"/>
      <c r="AL26" s="149"/>
      <c r="AM26" s="372"/>
      <c r="AN26" s="373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431" t="s">
        <v>606</v>
      </c>
      <c r="B1" s="43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431"/>
      <c r="B2" s="43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432" t="s">
        <v>613</v>
      </c>
      <c r="B4" s="433"/>
      <c r="C4" s="433"/>
      <c r="D4" s="433"/>
      <c r="E4" s="433"/>
      <c r="F4" s="433"/>
      <c r="G4" s="434"/>
      <c r="H4" s="55" t="s">
        <v>614</v>
      </c>
      <c r="I4" s="55" t="s">
        <v>615</v>
      </c>
      <c r="J4" s="438" t="s">
        <v>616</v>
      </c>
      <c r="K4" s="433"/>
      <c r="L4" s="433"/>
      <c r="M4" s="433"/>
      <c r="N4" s="433"/>
      <c r="O4" s="433"/>
      <c r="P4" s="433"/>
      <c r="Q4" s="434"/>
    </row>
    <row r="5" spans="1:41" ht="72" customHeight="1" thickBot="1">
      <c r="A5" s="435" t="str">
        <f>入力!$B$1</f>
        <v>平成２８（２０１６）年度
神奈川県中学校バレーボール選手権大会　参加申込書</v>
      </c>
      <c r="B5" s="436"/>
      <c r="C5" s="436"/>
      <c r="D5" s="436"/>
      <c r="E5" s="436"/>
      <c r="F5" s="436"/>
      <c r="G5" s="437"/>
      <c r="H5" s="42"/>
      <c r="I5" s="42" t="str">
        <f>IF(入力!AH15="","",入力!AH15)</f>
        <v/>
      </c>
      <c r="J5" s="439"/>
      <c r="K5" s="440"/>
      <c r="L5" s="440"/>
      <c r="M5" s="440"/>
      <c r="N5" s="440"/>
      <c r="O5" s="440"/>
      <c r="P5" s="440"/>
      <c r="Q5" s="44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1177</v>
      </c>
      <c r="B7" s="46" t="str">
        <f>入力!$F$3</f>
        <v>横浜市立城郷中学校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222</v>
      </c>
      <c r="G7" s="57" t="str">
        <f>IF(入力!$I$6="","",入力!$I$6)</f>
        <v>0036</v>
      </c>
      <c r="H7" s="46"/>
      <c r="I7" s="46" t="str">
        <f>IF(入力!$L$5="","",入力!$L$5)</f>
        <v>横浜市港北区小机町325</v>
      </c>
      <c r="J7" s="46"/>
      <c r="K7" s="57" t="str">
        <f>IF(入力!$AB$4="","",入力!$AB$4)</f>
        <v>045</v>
      </c>
      <c r="L7" s="57" t="str">
        <f>IF(入力!$AG$4="","",入力!$AG$4)</f>
        <v>471</v>
      </c>
      <c r="M7" s="57" t="str">
        <f>IF(入力!$AL$4="","",入力!$AL$4)</f>
        <v>9203</v>
      </c>
      <c r="N7" s="57" t="str">
        <f>IF(入力!$AB$6="","",入力!$AB$6)</f>
        <v>045</v>
      </c>
      <c r="O7" s="57" t="str">
        <f>IF(入力!$AG$6="","",入力!$AG$6)</f>
        <v>471</v>
      </c>
      <c r="P7" s="57" t="str">
        <f>IF(入力!$AL$6="","",入力!$AL$6)</f>
        <v>2880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葦埜</v>
      </c>
      <c r="D16" s="46" t="str">
        <f>IF(入力!$L$13="","",入力!$L$13)</f>
        <v>達也</v>
      </c>
      <c r="E16" s="46" t="str">
        <f>IF(入力!$F$12="","",入力!$F$12)</f>
        <v>あしの</v>
      </c>
      <c r="F16" s="46" t="str">
        <f>IF(入力!$L$12="","",入力!$L$12)</f>
        <v>たつや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水間</v>
      </c>
      <c r="D17" s="46" t="str">
        <f>IF(入力!$AB$13="","",入力!$AB$13)</f>
        <v>めぐみ</v>
      </c>
      <c r="E17" s="46" t="str">
        <f>IF(入力!$V$12="","",入力!$V$12)</f>
        <v>みずま</v>
      </c>
      <c r="F17" s="46" t="str">
        <f>IF(入力!$AB$12="","",入力!$AB$12)</f>
        <v>めぐみ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花形</v>
      </c>
      <c r="D24" s="46" t="str">
        <f>IF(入力!$AB$15="","",入力!$AB$15)</f>
        <v>瑛人</v>
      </c>
      <c r="E24" s="46" t="str">
        <f>IF(入力!$V$14="","",入力!$V$14)</f>
        <v>はながた</v>
      </c>
      <c r="F24" s="46" t="str">
        <f>IF(入力!$AB$14="","",入力!$AB$14)</f>
        <v>えいと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歩夢</v>
      </c>
      <c r="E53" s="46" t="str">
        <f>IF(入力!F20="","",入力!F20)</f>
        <v>なかむら</v>
      </c>
      <c r="F53" s="46" t="str">
        <f>IF(入力!K20="","",入力!K20)</f>
        <v>あゆむ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橳島</v>
      </c>
      <c r="D54" s="46" t="str">
        <f>IF(入力!K23="","",入力!K23)</f>
        <v>拓臣</v>
      </c>
      <c r="E54" s="46" t="str">
        <f>IF(入力!F22="","",入力!F22)</f>
        <v>ぬでしま</v>
      </c>
      <c r="F54" s="46" t="str">
        <f>IF(入力!K22="","",入力!K22)</f>
        <v>たくみ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村上</v>
      </c>
      <c r="D55" s="46" t="str">
        <f>IF(入力!K25="","",入力!K25)</f>
        <v>喬史</v>
      </c>
      <c r="E55" s="46" t="str">
        <f>IF(入力!F24="","",入力!F24)</f>
        <v>むらかみ</v>
      </c>
      <c r="F55" s="46" t="str">
        <f>IF(入力!K24="","",入力!K24)</f>
        <v>たかし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花形</v>
      </c>
      <c r="D56" s="46" t="str">
        <f>IF(入力!K27="","",入力!K27)</f>
        <v>瑛人</v>
      </c>
      <c r="E56" s="46" t="str">
        <f>IF(入力!F26="","",入力!F26)</f>
        <v>はながた</v>
      </c>
      <c r="F56" s="46" t="str">
        <f>IF(入力!K26="","",入力!K26)</f>
        <v>えいと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荒川</v>
      </c>
      <c r="D57" s="46" t="str">
        <f>IF(入力!K29="","",入力!K29)</f>
        <v>温</v>
      </c>
      <c r="E57" s="46" t="str">
        <f>IF(入力!F28="","",入力!F28)</f>
        <v>あらかわ</v>
      </c>
      <c r="F57" s="46" t="str">
        <f>IF(入力!K28="","",入力!K28)</f>
        <v>はる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花形</v>
      </c>
      <c r="D58" s="46" t="str">
        <f>IF(入力!K27="","",入力!K27)</f>
        <v>瑛人</v>
      </c>
      <c r="E58" s="46" t="str">
        <f>IF(入力!F30="","",入力!F30)</f>
        <v>すずき</v>
      </c>
      <c r="F58" s="46" t="str">
        <f>IF(入力!K30="","",入力!K30)</f>
        <v>たいよう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駿汰</v>
      </c>
      <c r="E59" s="46" t="str">
        <f>IF(入力!Z20="","",入力!Z20)</f>
        <v>きむら</v>
      </c>
      <c r="F59" s="46" t="str">
        <f>IF(入力!AE20="","",入力!AE20)</f>
        <v>しゅんた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遥人</v>
      </c>
      <c r="E60" s="46" t="str">
        <f>IF(入力!Z22="","",入力!Z22)</f>
        <v>なかむら</v>
      </c>
      <c r="F60" s="46" t="str">
        <f>IF(入力!AE22="","",入力!AE22)</f>
        <v>はると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2016-04-30T01:47:04Z</cp:lastPrinted>
  <dcterms:created xsi:type="dcterms:W3CDTF">2006-11-03T01:52:14Z</dcterms:created>
  <dcterms:modified xsi:type="dcterms:W3CDTF">2016-11-19T01:13:24Z</dcterms:modified>
</cp:coreProperties>
</file>