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-ikeg-tsv\public\★2019年度★保存\08　生活指導支援G\部活動\バレーボール部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<sst xmlns="http://schemas.openxmlformats.org/spreadsheetml/2006/main" count="1458" uniqueCount="740">
  <si>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</si>
  <si>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</si>
  <si>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</si>
  <si>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</si>
  <si>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</si>
  <si>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</si>
  <si>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</si>
  <si>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</si>
  <si>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</si>
  <si>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</si>
  <si>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</si>
  <si>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</si>
  <si>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</si>
  <si>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</si>
  <si>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</si>
  <si>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</si>
  <si>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</si>
  <si>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</si>
  <si>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</si>
  <si>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</si>
  <si>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</si>
  <si>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</si>
  <si>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</si>
  <si>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</si>
  <si>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</si>
  <si>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</si>
  <si>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</si>
  <si>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</si>
  <si>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</si>
  <si>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</si>
  <si>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</si>
  <si>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</si>
  <si>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</si>
  <si>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</si>
  <si>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</si>
  <si>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</si>
  <si>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</si>
  <si>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</si>
  <si>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</si>
  <si>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</si>
  <si>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</si>
  <si>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</si>
  <si>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</si>
  <si>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</si>
  <si>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</si>
  <si>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</si>
  <si>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</si>
  <si>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</si>
  <si>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</si>
  <si>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</si>
  <si>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</si>
  <si>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</si>
  <si>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</si>
  <si>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</si>
  <si>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</si>
  <si>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</si>
  <si>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</si>
  <si>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</si>
  <si>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</si>
  <si>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</si>
  <si>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</si>
  <si>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</si>
  <si>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</si>
  <si>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</si>
  <si>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</si>
  <si>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</si>
  <si>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</si>
  <si>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</si>
  <si>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</si>
  <si>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</si>
  <si>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</si>
  <si>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</si>
  <si>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</si>
  <si>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</si>
  <si>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</si>
  <si>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</si>
  <si>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</si>
  <si>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</si>
  <si>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</si>
  <si>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</si>
  <si>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</si>
  <si>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</si>
  <si>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</si>
  <si>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</si>
  <si>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</si>
  <si>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</si>
  <si>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</si>
  <si>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</si>
  <si>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</si>
  <si>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</si>
  <si>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</si>
  <si>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</si>
  <si>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</si>
  <si>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</si>
  <si>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</si>
  <si>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</si>
  <si>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</si>
  <si>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</si>
  <si>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</si>
  <si>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</si>
  <si>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</si>
  <si>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</si>
  <si>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</si>
  <si>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</si>
  <si>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</si>
  <si>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</si>
  <si>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</si>
  <si>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</si>
  <si>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</si>
  <si>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</si>
  <si>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</si>
  <si>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</si>
  <si>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</si>
  <si>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</si>
  <si>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</si>
  <si>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</si>
  <si>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</si>
  <si>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</si>
  <si>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</si>
  <si>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</si>
  <si>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</si>
  <si>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</si>
  <si>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</si>
  <si>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</si>
  <si>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</si>
  <si>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</si>
  <si>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</si>
  <si>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</si>
  <si>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</si>
  <si>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</si>
  <si>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</si>
  <si>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</si>
  <si>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</si>
  <si>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</si>
  <si>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</si>
  <si>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</si>
  <si>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</si>
  <si>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</si>
  <si>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</si>
  <si>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</si>
  <si>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</si>
  <si>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</si>
  <si>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</si>
  <si>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</si>
  <si>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</si>
  <si>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</si>
  <si>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</si>
  <si>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</si>
  <si>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</si>
  <si>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</si>
  <si>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</si>
  <si>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</si>
  <si>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</si>
  <si>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</si>
  <si>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</si>
  <si>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</si>
  <si>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</si>
  <si>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</si>
  <si>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</si>
  <si>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</si>
  <si>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</si>
  <si>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</si>
  <si>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</si>
  <si>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</si>
  <si>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</si>
  <si>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</si>
  <si>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</si>
  <si>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</si>
  <si>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</si>
  <si>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</si>
  <si>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</si>
  <si>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</si>
  <si>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</si>
  <si>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</si>
  <si>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</si>
  <si>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</si>
  <si>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</si>
  <si>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</si>
  <si>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</si>
  <si>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</si>
  <si>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</si>
  <si>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</si>
  <si>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</si>
  <si>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</si>
  <si>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</si>
  <si>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</si>
  <si>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</si>
  <si>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</si>
  <si>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</si>
  <si>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</si>
  <si>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</si>
  <si>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</si>
  <si>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</si>
  <si>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</si>
  <si>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</si>
  <si>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</si>
  <si>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</si>
  <si>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</si>
  <si>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</si>
  <si>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</si>
  <si>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</si>
  <si>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</si>
  <si>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</si>
  <si>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</si>
  <si>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</si>
  <si>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</si>
  <si>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</si>
  <si>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</si>
  <si>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</si>
  <si>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</si>
  <si>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</si>
  <si>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</si>
  <si>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</si>
  <si>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</si>
  <si>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</si>
  <si>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</si>
  <si>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</si>
  <si>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</si>
  <si>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</si>
  <si>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</si>
  <si>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</si>
  <si>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</si>
  <si>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</si>
  <si>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</si>
  <si>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</si>
  <si>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</si>
  <si>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</si>
  <si>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</si>
  <si>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</si>
  <si>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</si>
  <si>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</si>
  <si>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</si>
  <si>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</si>
  <si>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</si>
  <si>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</si>
  <si>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</si>
  <si>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</si>
  <si>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</si>
  <si>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</si>
  <si>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</si>
  <si>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</si>
  <si>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</si>
  <si>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</si>
  <si>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</si>
  <si>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</si>
  <si>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</si>
  <si>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</si>
  <si>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</si>
  <si>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</si>
  <si>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</si>
  <si>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</si>
  <si>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</si>
  <si>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</si>
  <si>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</si>
  <si>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</si>
  <si>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</si>
  <si>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</si>
  <si>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</si>
  <si>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</si>
  <si>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</si>
  <si>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</si>
  <si>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</si>
  <si>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</si>
  <si>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</si>
  <si>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</si>
  <si>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</si>
  <si>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</si>
  <si>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</si>
  <si>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</si>
  <si>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</si>
  <si>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</si>
  <si>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</si>
  <si>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</si>
  <si>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</si>
  <si>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</si>
  <si>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</si>
  <si>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</si>
  <si>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</si>
  <si>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</si>
  <si>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</si>
  <si>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</si>
  <si>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</si>
  <si>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</si>
  <si>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</si>
  <si>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</si>
  <si>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</si>
  <si>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</si>
  <si>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</si>
  <si>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</si>
  <si>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</si>
  <si>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</si>
  <si>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</si>
  <si>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</si>
  <si>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</si>
  <si>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</si>
  <si>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</si>
  <si>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</si>
  <si>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</si>
  <si>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</si>
  <si>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</si>
  <si>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</si>
  <si>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</si>
  <si>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</si>
  <si>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</si>
  <si>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</si>
  <si>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</si>
  <si>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</si>
  <si>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</si>
  <si>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</si>
  <si>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</si>
  <si>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</si>
  <si>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</si>
  <si>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</si>
  <si>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</si>
  <si>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</si>
  <si>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</si>
  <si>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</si>
  <si>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</si>
  <si>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</si>
  <si>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</si>
  <si>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</si>
  <si>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</si>
  <si>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</si>
  <si>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</si>
  <si>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</si>
  <si>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</si>
  <si>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</si>
  <si>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</si>
  <si>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</si>
  <si>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</si>
  <si>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</si>
  <si>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</si>
  <si>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</si>
  <si>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</si>
  <si>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</si>
  <si>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</si>
  <si>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</si>
  <si>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</si>
  <si>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</si>
  <si>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</si>
  <si>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</si>
  <si>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</si>
  <si>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</si>
  <si>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</si>
  <si>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</si>
  <si>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</si>
  <si>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</si>
  <si>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</si>
  <si>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</si>
  <si>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</si>
  <si>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</si>
  <si>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</si>
  <si>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</si>
  <si>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</si>
  <si>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</si>
  <si>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</si>
  <si>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</si>
  <si>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</si>
  <si>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</si>
  <si>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</si>
  <si>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</si>
  <si>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</si>
  <si>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</si>
  <si>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</si>
  <si>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</si>
  <si>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</si>
  <si>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</si>
  <si>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</si>
  <si>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</si>
  <si>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</si>
  <si>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</si>
  <si>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</si>
  <si>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</si>
  <si>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</si>
  <si>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</si>
  <si>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</si>
  <si>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</si>
  <si>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</si>
  <si>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</si>
  <si>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</si>
  <si>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</si>
  <si>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</si>
  <si>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</si>
  <si>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</si>
  <si>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</si>
  <si>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</si>
  <si>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</si>
  <si>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</si>
  <si>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</si>
  <si>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</si>
  <si>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</si>
  <si>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</si>
  <si>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</si>
  <si>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</si>
  <si>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</si>
  <si>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</si>
  <si>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</si>
  <si>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</si>
  <si>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</si>
  <si>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</si>
  <si>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</si>
  <si>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</si>
  <si>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</si>
  <si>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</si>
  <si>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</si>
  <si>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</si>
  <si>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</si>
  <si>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</si>
  <si>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</si>
  <si>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</si>
  <si>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</si>
  <si>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</si>
  <si>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</si>
  <si>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</si>
  <si>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</si>
  <si>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</si>
  <si>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</si>
  <si>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</si>
  <si>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</si>
  <si>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</si>
  <si>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</si>
  <si>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</si>
  <si>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</si>
  <si>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</si>
  <si>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</si>
  <si>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</si>
  <si>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</si>
  <si>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</si>
  <si>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</si>
  <si>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</si>
  <si>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</si>
  <si>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</si>
  <si>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</si>
  <si>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</si>
  <si>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</si>
  <si>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</si>
  <si>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</si>
  <si>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</si>
  <si>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</si>
  <si>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</si>
  <si>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</si>
  <si>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</si>
  <si>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</si>
  <si>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</si>
  <si>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</si>
  <si>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</si>
  <si>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</si>
  <si>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</si>
  <si>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</si>
  <si>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</si>
  <si>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</si>
  <si>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</si>
  <si>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</si>
  <si>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</si>
  <si>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</si>
  <si>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</si>
  <si>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</si>
  <si>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</si>
  <si>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</si>
  <si>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</si>
  <si>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</si>
  <si>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</si>
  <si>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</si>
  <si>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</si>
  <si>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</si>
  <si>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</si>
  <si>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</si>
  <si>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</si>
  <si>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</si>
  <si>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</si>
  <si>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</si>
  <si>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</si>
  <si>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</si>
  <si>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</si>
  <si>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</si>
  <si>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</si>
  <si>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</si>
  <si>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</si>
  <si>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</si>
  <si>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</si>
  <si>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</si>
  <si>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</si>
  <si>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</si>
  <si>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</si>
  <si>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</si>
  <si>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</si>
  <si>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</si>
  <si>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</si>
  <si>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</si>
  <si>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</si>
  <si>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</si>
  <si>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</si>
  <si>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</si>
  <si>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</si>
  <si>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</si>
  <si>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</si>
  <si>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</si>
  <si>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</si>
  <si>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</si>
  <si>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</si>
  <si>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</si>
  <si>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</si>
  <si>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</si>
  <si>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</si>
  <si>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</si>
  <si>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</si>
  <si>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</si>
  <si>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</si>
  <si>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</si>
  <si>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</si>
  <si>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</si>
  <si>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</si>
  <si>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</si>
  <si>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</si>
  <si>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</si>
  <si>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</si>
  <si>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</si>
  <si>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</si>
  <si>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</si>
  <si>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</si>
  <si>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</si>
  <si>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</si>
  <si>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</si>
  <si>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</si>
  <si>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</si>
  <si>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</si>
  <si>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</si>
  <si>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</si>
  <si>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</si>
  <si>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</si>
  <si>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</si>
  <si>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</si>
  <si>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</si>
  <si>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</si>
  <si>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</si>
  <si>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</si>
  <si>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</si>
  <si>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</si>
  <si>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</si>
  <si>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</si>
  <si>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</si>
  <si>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</si>
  <si>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</si>
  <si>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</si>
  <si>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</si>
  <si>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</si>
  <si>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</si>
  <si>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</si>
  <si>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</si>
  <si>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</si>
  <si>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</si>
  <si>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</si>
  <si>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</si>
  <si>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</si>
  <si>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</si>
  <si>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</si>
  <si>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</si>
  <si>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</si>
  <si>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</si>
  <si>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</si>
  <si>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</si>
  <si>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</si>
  <si>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</si>
  <si>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</si>
  <si>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</si>
  <si>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</si>
  <si>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</si>
  <si>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</si>
  <si>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</si>
  <si>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</si>
  <si>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</si>
  <si>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</si>
  <si>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</si>
  <si>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</si>
  <si>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</si>
  <si>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</si>
  <si>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</si>
  <si>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</si>
  <si>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</si>
  <si>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</si>
  <si>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</si>
  <si>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</si>
  <si>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</si>
  <si>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</si>
  <si>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</si>
  <si>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</si>
  <si>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</si>
  <si>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</si>
  <si>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</si>
  <si>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</si>
  <si>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</si>
  <si>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</si>
  <si>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</si>
  <si>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</si>
  <si>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</si>
  <si>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</si>
  <si>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</si>
  <si>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</si>
  <si>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</si>
  <si>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</si>
  <si>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</si>
  <si>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</si>
  <si>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</si>
  <si>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</si>
  <si>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</si>
  <si>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</si>
  <si>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</si>
  <si>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</si>
  <si>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</si>
  <si>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</si>
  <si>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</si>
  <si>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</si>
  <si>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</si>
  <si>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</si>
  <si>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</si>
  <si>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</si>
  <si>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</si>
  <si>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</si>
  <si>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</si>
  <si>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</si>
  <si>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</si>
  <si>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</si>
  <si>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</si>
  <si>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</si>
  <si>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</si>
  <si>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</si>
  <si>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</si>
  <si>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</si>
  <si>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</si>
  <si>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</si>
  <si>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</si>
  <si>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</si>
  <si>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</si>
  <si>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</si>
  <si>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</si>
  <si>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</si>
  <si>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</si>
  <si>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</si>
  <si>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</si>
  <si>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</si>
  <si>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</si>
  <si>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</si>
  <si>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</si>
  <si>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</si>
  <si>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</si>
  <si>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</si>
  <si>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</si>
  <si>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</si>
  <si>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</si>
  <si>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</si>
  <si>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</si>
  <si>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</si>
  <si>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</si>
  <si>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</si>
  <si>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</si>
  <si>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</si>
  <si>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</si>
  <si>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</si>
  <si>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</si>
  <si>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</si>
  <si>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</si>
  <si>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</si>
  <si>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</si>
  <si>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</si>
  <si>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</si>
  <si>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</si>
  <si>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</si>
  <si>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</si>
  <si>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</si>
  <si>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</si>
  <si>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</si>
  <si>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</si>
  <si>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</si>
  <si>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</si>
  <si>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</si>
  <si>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</si>
  <si>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</si>
  <si>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</si>
  <si>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</si>
  <si>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</si>
  <si>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</si>
  <si>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</si>
  <si>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</si>
  <si>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</si>
  <si>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</si>
  <si>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</si>
  <si>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</si>
  <si>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</si>
  <si>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</si>
  <si>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</si>
  <si>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</si>
  <si>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</si>
  <si>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</si>
  <si>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</si>
  <si>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</si>
  <si>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</si>
  <si>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851</t>
    <phoneticPr fontId="2"/>
  </si>
  <si>
    <t>1255</t>
    <phoneticPr fontId="2"/>
  </si>
  <si>
    <t>1267</t>
    <phoneticPr fontId="2"/>
  </si>
  <si>
    <t>238</t>
    <phoneticPr fontId="2"/>
  </si>
  <si>
    <t>0035</t>
    <phoneticPr fontId="2"/>
  </si>
  <si>
    <t>横須賀市池上 ３－５－１</t>
    <rPh sb="0" eb="4">
      <t>ヨコスカシ</t>
    </rPh>
    <rPh sb="4" eb="6">
      <t>イケガミ</t>
    </rPh>
    <phoneticPr fontId="2"/>
  </si>
  <si>
    <t>わたなべ</t>
    <phoneticPr fontId="2"/>
  </si>
  <si>
    <t>みさき</t>
    <phoneticPr fontId="2"/>
  </si>
  <si>
    <t>渡辺</t>
    <rPh sb="0" eb="2">
      <t>ワタナベ</t>
    </rPh>
    <phoneticPr fontId="2"/>
  </si>
  <si>
    <t>実佐紀</t>
    <rPh sb="0" eb="1">
      <t>ジツ</t>
    </rPh>
    <rPh sb="1" eb="3">
      <t>サキ</t>
    </rPh>
    <rPh sb="2" eb="3">
      <t>キ</t>
    </rPh>
    <phoneticPr fontId="2"/>
  </si>
  <si>
    <t>もり</t>
    <phoneticPr fontId="2"/>
  </si>
  <si>
    <t>みゆき</t>
    <phoneticPr fontId="2"/>
  </si>
  <si>
    <t>森</t>
    <rPh sb="0" eb="1">
      <t>モリ</t>
    </rPh>
    <phoneticPr fontId="2"/>
  </si>
  <si>
    <t>美優起</t>
    <rPh sb="0" eb="3">
      <t>ミユキ</t>
    </rPh>
    <phoneticPr fontId="2"/>
  </si>
  <si>
    <t>やました</t>
    <phoneticPr fontId="2"/>
  </si>
  <si>
    <t>さや</t>
    <phoneticPr fontId="2"/>
  </si>
  <si>
    <t>山下</t>
    <rPh sb="0" eb="2">
      <t>ヤマシタ</t>
    </rPh>
    <phoneticPr fontId="2"/>
  </si>
  <si>
    <t>紗矢</t>
    <rPh sb="0" eb="2">
      <t>サヤ</t>
    </rPh>
    <phoneticPr fontId="2"/>
  </si>
  <si>
    <t>さや</t>
    <phoneticPr fontId="2"/>
  </si>
  <si>
    <t>おおつき</t>
    <phoneticPr fontId="2"/>
  </si>
  <si>
    <t>ななか</t>
    <phoneticPr fontId="2"/>
  </si>
  <si>
    <t>大槻</t>
    <rPh sb="0" eb="2">
      <t>オオツキ</t>
    </rPh>
    <phoneticPr fontId="2"/>
  </si>
  <si>
    <t>菜央</t>
    <rPh sb="0" eb="2">
      <t>ナナカ</t>
    </rPh>
    <phoneticPr fontId="2"/>
  </si>
  <si>
    <t>いたや</t>
    <phoneticPr fontId="2"/>
  </si>
  <si>
    <t>ひよ</t>
    <phoneticPr fontId="2"/>
  </si>
  <si>
    <t>板谷</t>
    <rPh sb="0" eb="2">
      <t>イタヤ</t>
    </rPh>
    <phoneticPr fontId="2"/>
  </si>
  <si>
    <t>陽世</t>
    <rPh sb="0" eb="2">
      <t>ヒヨ</t>
    </rPh>
    <phoneticPr fontId="2"/>
  </si>
  <si>
    <t>はまの</t>
    <phoneticPr fontId="2"/>
  </si>
  <si>
    <t>あおい</t>
    <phoneticPr fontId="2"/>
  </si>
  <si>
    <t>濱野</t>
    <rPh sb="0" eb="2">
      <t>ハマノ</t>
    </rPh>
    <phoneticPr fontId="2"/>
  </si>
  <si>
    <t>葵生</t>
    <rPh sb="0" eb="2">
      <t>アオイ</t>
    </rPh>
    <phoneticPr fontId="2"/>
  </si>
  <si>
    <t>もり</t>
    <phoneticPr fontId="2"/>
  </si>
  <si>
    <t>きさき</t>
    <phoneticPr fontId="2"/>
  </si>
  <si>
    <t>妃生</t>
    <rPh sb="0" eb="1">
      <t>キサキ</t>
    </rPh>
    <rPh sb="1" eb="2">
      <t>セイ</t>
    </rPh>
    <phoneticPr fontId="2"/>
  </si>
  <si>
    <t>むらまつ</t>
    <phoneticPr fontId="2"/>
  </si>
  <si>
    <t>ゆか</t>
    <phoneticPr fontId="2"/>
  </si>
  <si>
    <t>村松</t>
    <rPh sb="0" eb="2">
      <t>ムラマツ</t>
    </rPh>
    <phoneticPr fontId="2"/>
  </si>
  <si>
    <t>優花</t>
    <rPh sb="0" eb="2">
      <t>ユカ</t>
    </rPh>
    <phoneticPr fontId="2"/>
  </si>
  <si>
    <t>ひらた</t>
    <phoneticPr fontId="2"/>
  </si>
  <si>
    <t>まほ</t>
    <phoneticPr fontId="2"/>
  </si>
  <si>
    <t>平田</t>
    <rPh sb="0" eb="2">
      <t>ヒラタ</t>
    </rPh>
    <phoneticPr fontId="2"/>
  </si>
  <si>
    <t>真歩</t>
    <rPh sb="0" eb="2">
      <t>マホ</t>
    </rPh>
    <phoneticPr fontId="2"/>
  </si>
  <si>
    <t>令和元</t>
    <rPh sb="0" eb="3">
      <t>レイワガン</t>
    </rPh>
    <phoneticPr fontId="2"/>
  </si>
  <si>
    <t>栗原　裕</t>
    <rPh sb="0" eb="2">
      <t>クリハラ</t>
    </rPh>
    <rPh sb="3" eb="4">
      <t>ユタカ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</si>
</sst>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/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4114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横須賀市立池上中学校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699</v>
      </c>
      <c r="G6" s="123"/>
      <c r="H6" s="24" t="s">
        <v>586</v>
      </c>
      <c r="I6" s="124" t="s">
        <v>700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702</v>
      </c>
      <c r="G12" s="285"/>
      <c r="H12" s="285"/>
      <c r="I12" s="285"/>
      <c r="J12" s="285"/>
      <c r="K12" s="285" t="s">
        <v>703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706</v>
      </c>
      <c r="AA12" s="285"/>
      <c r="AB12" s="285"/>
      <c r="AC12" s="285"/>
      <c r="AD12" s="285"/>
      <c r="AE12" s="285" t="s">
        <v>707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710</v>
      </c>
      <c r="AA15" s="285"/>
      <c r="AB15" s="285"/>
      <c r="AC15" s="285"/>
      <c r="AD15" s="285"/>
      <c r="AE15" s="285" t="s">
        <v>711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578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7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710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159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734</v>
      </c>
      <c r="AA22" s="203"/>
      <c r="AB22" s="203"/>
      <c r="AC22" s="203"/>
      <c r="AD22" s="203"/>
      <c r="AE22" s="203" t="s">
        <v>735</v>
      </c>
      <c r="AF22" s="203"/>
      <c r="AG22" s="203"/>
      <c r="AH22" s="203"/>
      <c r="AI22" s="204"/>
      <c r="AJ22" s="200">
        <v>1</v>
      </c>
      <c r="AK22" s="200"/>
      <c r="AL22" s="205">
        <v>155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736</v>
      </c>
      <c r="AA23" s="218"/>
      <c r="AB23" s="218"/>
      <c r="AC23" s="218"/>
      <c r="AD23" s="218"/>
      <c r="AE23" s="218" t="s">
        <v>737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715</v>
      </c>
      <c r="G24" s="171"/>
      <c r="H24" s="171"/>
      <c r="I24" s="171"/>
      <c r="J24" s="171"/>
      <c r="K24" s="171" t="s">
        <v>716</v>
      </c>
      <c r="L24" s="171"/>
      <c r="M24" s="171"/>
      <c r="N24" s="171"/>
      <c r="O24" s="172"/>
      <c r="P24" s="212">
        <v>3</v>
      </c>
      <c r="Q24" s="212"/>
      <c r="R24" s="214">
        <v>160</v>
      </c>
      <c r="S24" s="116"/>
      <c r="T24" s="220" t="s">
        <v>544</v>
      </c>
      <c r="U24" s="221"/>
      <c r="V24" s="208">
        <v>8</v>
      </c>
      <c r="W24" s="20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45"/>
      <c r="AO24" s="246"/>
    </row>
    <row r="25" spans="2:41" ht="30" customHeight="1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719</v>
      </c>
      <c r="G26" s="171"/>
      <c r="H26" s="171"/>
      <c r="I26" s="171"/>
      <c r="J26" s="171"/>
      <c r="K26" s="171" t="s">
        <v>720</v>
      </c>
      <c r="L26" s="171"/>
      <c r="M26" s="171"/>
      <c r="N26" s="171"/>
      <c r="O26" s="172"/>
      <c r="P26" s="212">
        <v>3</v>
      </c>
      <c r="Q26" s="212"/>
      <c r="R26" s="214">
        <v>160</v>
      </c>
      <c r="S26" s="116"/>
      <c r="T26" s="249" t="s">
        <v>544</v>
      </c>
      <c r="U26" s="250"/>
      <c r="V26" s="198">
        <v>9</v>
      </c>
      <c r="W26" s="19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45"/>
      <c r="AO26" s="246"/>
    </row>
    <row r="27" spans="2:41" ht="30" customHeight="1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723</v>
      </c>
      <c r="G28" s="171"/>
      <c r="H28" s="171"/>
      <c r="I28" s="171"/>
      <c r="J28" s="171"/>
      <c r="K28" s="171" t="s">
        <v>724</v>
      </c>
      <c r="L28" s="171"/>
      <c r="M28" s="171"/>
      <c r="N28" s="171"/>
      <c r="O28" s="172"/>
      <c r="P28" s="212">
        <v>2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/>
      <c r="AO28" s="246"/>
    </row>
    <row r="29" spans="2:41" ht="30" customHeight="1">
      <c r="B29" s="210"/>
      <c r="C29" s="211"/>
      <c r="D29" s="213"/>
      <c r="E29" s="213"/>
      <c r="F29" s="224" t="s">
        <v>725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727</v>
      </c>
      <c r="G30" s="171"/>
      <c r="H30" s="171"/>
      <c r="I30" s="171"/>
      <c r="J30" s="171"/>
      <c r="K30" s="171" t="s">
        <v>728</v>
      </c>
      <c r="L30" s="171"/>
      <c r="M30" s="171"/>
      <c r="N30" s="171"/>
      <c r="O30" s="172"/>
      <c r="P30" s="212">
        <v>1</v>
      </c>
      <c r="Q30" s="212"/>
      <c r="R30" s="214">
        <v>155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/>
      <c r="AO30" s="246"/>
    </row>
    <row r="31" spans="2:41" ht="30" customHeight="1">
      <c r="B31" s="198"/>
      <c r="C31" s="199"/>
      <c r="D31" s="213"/>
      <c r="E31" s="213"/>
      <c r="F31" s="224" t="s">
        <v>708</v>
      </c>
      <c r="G31" s="225"/>
      <c r="H31" s="225"/>
      <c r="I31" s="225"/>
      <c r="J31" s="225"/>
      <c r="K31" s="225" t="s">
        <v>729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730</v>
      </c>
      <c r="G32" s="171"/>
      <c r="H32" s="171"/>
      <c r="I32" s="171"/>
      <c r="J32" s="171"/>
      <c r="K32" s="171" t="s">
        <v>731</v>
      </c>
      <c r="L32" s="171"/>
      <c r="M32" s="171"/>
      <c r="N32" s="171"/>
      <c r="O32" s="172"/>
      <c r="P32" s="212">
        <v>1</v>
      </c>
      <c r="Q32" s="212"/>
      <c r="R32" s="214">
        <v>145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/>
      <c r="AO32" s="246"/>
    </row>
    <row r="33" spans="1:43" ht="30" customHeight="1" thickBot="1">
      <c r="B33" s="229"/>
      <c r="C33" s="230"/>
      <c r="D33" s="231"/>
      <c r="E33" s="231"/>
      <c r="F33" s="161" t="s">
        <v>732</v>
      </c>
      <c r="G33" s="162"/>
      <c r="H33" s="162"/>
      <c r="I33" s="162"/>
      <c r="J33" s="162"/>
      <c r="K33" s="162" t="s">
        <v>733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738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tr">
        <f>F3</f>
        <v>横須賀市立池上中学校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739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4114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横須賀市立池上中学校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わたなべ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渡辺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やました</v>
      </c>
      <c r="F15" s="330"/>
      <c r="G15" s="330"/>
      <c r="H15" s="330"/>
      <c r="I15" s="330"/>
      <c r="J15" s="330" t="str">
        <f>IF(入力!K22="","",入力!K22)</f>
        <v>さや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159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ひらた</v>
      </c>
      <c r="Z15" s="330"/>
      <c r="AA15" s="330"/>
      <c r="AB15" s="330"/>
      <c r="AC15" s="330"/>
      <c r="AD15" s="330" t="str">
        <f>IF(入力!AE22="","",入力!AE22)</f>
        <v>まほ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155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山下</v>
      </c>
      <c r="F16" s="345"/>
      <c r="G16" s="345"/>
      <c r="H16" s="345"/>
      <c r="I16" s="345"/>
      <c r="J16" s="345" t="str">
        <f>IF(入力!K23="","",入力!K23)</f>
        <v>紗矢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平田</v>
      </c>
      <c r="Z16" s="345"/>
      <c r="AA16" s="345"/>
      <c r="AB16" s="345"/>
      <c r="AC16" s="345"/>
      <c r="AD16" s="345" t="str">
        <f>IF(入力!AE23="","",入力!AE23)</f>
        <v>真歩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おおつき</v>
      </c>
      <c r="F17" s="316"/>
      <c r="G17" s="316"/>
      <c r="H17" s="316"/>
      <c r="I17" s="316"/>
      <c r="J17" s="316" t="str">
        <f>IF(入力!K24="","",入力!K24)</f>
        <v>ななか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 t="str">
        <f>IF(入力!X24="","",入力!X24)</f>
        <v/>
      </c>
      <c r="X17" s="312"/>
      <c r="Y17" s="315" t="str">
        <f>IF(入力!Z24="","",入力!Z24)</f>
        <v/>
      </c>
      <c r="Z17" s="316"/>
      <c r="AA17" s="316"/>
      <c r="AB17" s="316"/>
      <c r="AC17" s="316"/>
      <c r="AD17" s="316" t="str">
        <f>IF(入力!AE24="","",入力!AE24)</f>
        <v/>
      </c>
      <c r="AE17" s="316"/>
      <c r="AF17" s="316"/>
      <c r="AG17" s="316"/>
      <c r="AH17" s="317"/>
      <c r="AI17" s="312" t="str">
        <f>IF(入力!AJ24="","",入力!AJ24)</f>
        <v/>
      </c>
      <c r="AJ17" s="312"/>
      <c r="AK17" s="310" t="str">
        <f>IF(入力!AL24="","",入力!AL24)</f>
        <v/>
      </c>
      <c r="AL17" s="110"/>
      <c r="AM17" s="318" t="str">
        <f>IF(入力!AN24="","",入力!AN24)</f>
        <v/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大槻</v>
      </c>
      <c r="F18" s="309"/>
      <c r="G18" s="309"/>
      <c r="H18" s="309"/>
      <c r="I18" s="309"/>
      <c r="J18" s="309" t="str">
        <f>IF(入力!K25="","",入力!K25)</f>
        <v>菜央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/>
      </c>
      <c r="Z18" s="309"/>
      <c r="AA18" s="309"/>
      <c r="AB18" s="309"/>
      <c r="AC18" s="309"/>
      <c r="AD18" s="309" t="str">
        <f>IF(入力!AE25="","",入力!AE25)</f>
        <v/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いたや</v>
      </c>
      <c r="F19" s="316"/>
      <c r="G19" s="316"/>
      <c r="H19" s="316"/>
      <c r="I19" s="316"/>
      <c r="J19" s="316" t="str">
        <f>IF(入力!K26="","",入力!K26)</f>
        <v>ひよ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 t="str">
        <f>IF(入力!X26="","",入力!X26)</f>
        <v/>
      </c>
      <c r="X19" s="312"/>
      <c r="Y19" s="315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2" t="str">
        <f>IF(入力!AJ26="","",入力!AJ26)</f>
        <v/>
      </c>
      <c r="AJ19" s="312"/>
      <c r="AK19" s="310" t="str">
        <f>IF(入力!AL26="","",入力!AL26)</f>
        <v/>
      </c>
      <c r="AL19" s="110"/>
      <c r="AM19" s="318" t="str">
        <f>IF(入力!AN26="","",入力!AN26)</f>
        <v/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板谷</v>
      </c>
      <c r="F20" s="309"/>
      <c r="G20" s="309"/>
      <c r="H20" s="309"/>
      <c r="I20" s="309"/>
      <c r="J20" s="309" t="str">
        <f>IF(入力!K27="","",入力!K27)</f>
        <v>陽世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はまの</v>
      </c>
      <c r="F21" s="316"/>
      <c r="G21" s="316"/>
      <c r="H21" s="316"/>
      <c r="I21" s="316"/>
      <c r="J21" s="316" t="str">
        <f>IF(入力!K28="","",入力!K28)</f>
        <v>あおい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/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濱野</v>
      </c>
      <c r="F22" s="309"/>
      <c r="G22" s="309"/>
      <c r="H22" s="309"/>
      <c r="I22" s="309"/>
      <c r="J22" s="309" t="str">
        <f>IF(入力!K29="","",入力!K29)</f>
        <v>葵生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もり</v>
      </c>
      <c r="F23" s="316"/>
      <c r="G23" s="316"/>
      <c r="H23" s="316"/>
      <c r="I23" s="316"/>
      <c r="J23" s="316" t="str">
        <f>IF(入力!K30="","",入力!K30)</f>
        <v>きさき</v>
      </c>
      <c r="K23" s="316"/>
      <c r="L23" s="316"/>
      <c r="M23" s="316"/>
      <c r="N23" s="317"/>
      <c r="O23" s="312">
        <f>IF(入力!P30="","",入力!P30)</f>
        <v>1</v>
      </c>
      <c r="P23" s="312"/>
      <c r="Q23" s="310">
        <f>IF(入力!R30="","",入力!R30)</f>
        <v>155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/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森</v>
      </c>
      <c r="F24" s="309"/>
      <c r="G24" s="309"/>
      <c r="H24" s="309"/>
      <c r="I24" s="309"/>
      <c r="J24" s="309" t="str">
        <f>IF(入力!K31="","",入力!K31)</f>
        <v>妃生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むらまつ</v>
      </c>
      <c r="F25" s="316"/>
      <c r="G25" s="316"/>
      <c r="H25" s="316"/>
      <c r="I25" s="316"/>
      <c r="J25" s="316" t="str">
        <f>IF(入力!K32="","",入力!K32)</f>
        <v>ゆか</v>
      </c>
      <c r="K25" s="316"/>
      <c r="L25" s="316"/>
      <c r="M25" s="316"/>
      <c r="N25" s="317"/>
      <c r="O25" s="312">
        <f>IF(入力!P32="","",入力!P32)</f>
        <v>1</v>
      </c>
      <c r="P25" s="312"/>
      <c r="Q25" s="310">
        <f>IF(入力!R32="","",入力!R32)</f>
        <v>145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/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村松</v>
      </c>
      <c r="F26" s="322"/>
      <c r="G26" s="322"/>
      <c r="H26" s="322"/>
      <c r="I26" s="322"/>
      <c r="J26" s="322" t="str">
        <f>IF(入力!K33="","",入力!K33)</f>
        <v>優花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4114</v>
      </c>
      <c r="B7" s="31" t="str">
        <f t="shared" ref="B7:C7" si="0">IF($A$8="","",IF($A$9="",B8,B8&amp;"・"&amp;B9))</f>
        <v>横須賀市立池上中学校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0035</v>
      </c>
      <c r="H7" s="31">
        <f t="shared" si="1"/>
        <v>0</v>
      </c>
      <c r="I7" s="31" t="str">
        <f t="shared" si="1"/>
        <v>横須賀市池上 ３－５－１</v>
      </c>
      <c r="J7" s="31">
        <f t="shared" si="1"/>
        <v>0</v>
      </c>
      <c r="K7" s="31" t="str">
        <f t="shared" si="1"/>
        <v>046</v>
      </c>
      <c r="L7" s="31" t="str">
        <f t="shared" si="1"/>
        <v>851</v>
      </c>
      <c r="M7" s="31" t="str">
        <f t="shared" si="1"/>
        <v>1255</v>
      </c>
      <c r="N7" s="31" t="str">
        <f t="shared" si="1"/>
        <v>046</v>
      </c>
      <c r="O7" s="31" t="str">
        <f t="shared" si="1"/>
        <v>851</v>
      </c>
      <c r="P7" s="31" t="str">
        <f t="shared" si="1"/>
        <v>1267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4114</v>
      </c>
      <c r="B8" s="32" t="str">
        <f>IF(入力!$F$3="","",入力!$F$3)</f>
        <v>横須賀市立池上中学校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0035</v>
      </c>
      <c r="H8" s="32"/>
      <c r="I8" s="32" t="str">
        <f>IF(入力!$L$5="","",入力!$L$5)</f>
        <v>横須賀市池上 ３－５－１</v>
      </c>
      <c r="J8" s="32"/>
      <c r="K8" s="42" t="str">
        <f>IF(入力!$AB$4="","",入力!$AB$4)</f>
        <v>046</v>
      </c>
      <c r="L8" s="42" t="str">
        <f>IF(入力!$AG$4="","",入力!$AG$4)</f>
        <v>851</v>
      </c>
      <c r="M8" s="42" t="str">
        <f>IF(入力!$AL$4="","",入力!$AL$4)</f>
        <v>1255</v>
      </c>
      <c r="N8" s="42" t="str">
        <f>IF(入力!$AB$6="","",入力!$AB$6)</f>
        <v>046</v>
      </c>
      <c r="O8" s="42" t="str">
        <f>IF(入力!$AG$6="","",入力!$AG$6)</f>
        <v>851</v>
      </c>
      <c r="P8" s="42" t="str">
        <f>IF(入力!$AL$6="","",入力!$AL$6)</f>
        <v>1267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渡辺</v>
      </c>
      <c r="D16" s="32" t="str">
        <f>IF(入力!$K$13="","",入力!$K$13)</f>
        <v>実佐紀</v>
      </c>
      <c r="E16" s="32" t="str">
        <f>IF(入力!$F$12="","",入力!$F$12)</f>
        <v>わたなべ</v>
      </c>
      <c r="F16" s="32" t="str">
        <f>IF(入力!$K$12="","",入力!$K$12)</f>
        <v>みさき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森</v>
      </c>
      <c r="D17" s="32" t="str">
        <f>IF(入力!$AE$13="","",入力!$AE$13)</f>
        <v>美優起</v>
      </c>
      <c r="E17" s="32" t="str">
        <f>IF(入力!$Z$12="","",入力!$Z$12)</f>
        <v>もり</v>
      </c>
      <c r="F17" s="32" t="str">
        <f>IF(入力!$AE$12="","",入力!$AE$12)</f>
        <v>みゆき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山下</v>
      </c>
      <c r="D24" s="32" t="str">
        <f>IF(入力!$AE$16="","",入力!$AE$16)</f>
        <v>紗矢</v>
      </c>
      <c r="E24" s="32" t="str">
        <f>IF(入力!$Z$15="","",入力!$Z$15)</f>
        <v>やました</v>
      </c>
      <c r="F24" s="32" t="str">
        <f>IF(入力!$AE$15="","",入力!$AE$15)</f>
        <v>さや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山下</v>
      </c>
      <c r="D53" s="32" t="str">
        <f>IF(OR(L53&lt;&gt;"○",入力!K23=""),"",入力!K23)</f>
        <v>紗矢</v>
      </c>
      <c r="E53" s="32" t="str">
        <f>IF(OR(L53&lt;&gt;"○",入力!F22=""),"",入力!F22)</f>
        <v>やました</v>
      </c>
      <c r="F53" s="32" t="str">
        <f>IF(OR(L53&lt;&gt;"○",入力!K22=""),"",入力!K22)</f>
        <v>さや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大槻</v>
      </c>
      <c r="D54" s="32" t="str">
        <f>IF(OR(L54&lt;&gt;"○",入力!K25=""),"",入力!K25)</f>
        <v>菜央</v>
      </c>
      <c r="E54" s="32" t="str">
        <f>IF(OR(L54&lt;&gt;"○",入力!F24=""),"",入力!F24)</f>
        <v>おおつき</v>
      </c>
      <c r="F54" s="32" t="str">
        <f>IF(OR(L54&lt;&gt;"○",入力!K24=""),"",入力!K24)</f>
        <v>ななか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板谷</v>
      </c>
      <c r="D55" s="32" t="str">
        <f>IF(OR(L55&lt;&gt;"○",入力!K27=""),"",入力!K27)</f>
        <v>陽世</v>
      </c>
      <c r="E55" s="32" t="str">
        <f>IF(OR(L55&lt;&gt;"○",入力!F26=""),"",入力!F26)</f>
        <v>いたや</v>
      </c>
      <c r="F55" s="32" t="str">
        <f>IF(OR(L55&lt;&gt;"○",入力!K26=""),"",入力!K26)</f>
        <v>ひよ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濱野</v>
      </c>
      <c r="D56" s="32" t="str">
        <f>IF(OR(L56&lt;&gt;"○",入力!K29=""),"",入力!K29)</f>
        <v>葵生</v>
      </c>
      <c r="E56" s="32" t="str">
        <f>IF(OR(L56&lt;&gt;"○",入力!F28=""),"",入力!F28)</f>
        <v>はまの</v>
      </c>
      <c r="F56" s="32" t="str">
        <f>IF(OR(L56&lt;&gt;"○",入力!K28=""),"",入力!K28)</f>
        <v>あおい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</v>
      </c>
      <c r="D57" s="32" t="str">
        <f>IF(OR(L57&lt;&gt;"○",入力!K31=""),"",入力!K31)</f>
        <v>妃生</v>
      </c>
      <c r="E57" s="32" t="str">
        <f>IF(OR(L57&lt;&gt;"○",入力!F30=""),"",入力!F30)</f>
        <v>もり</v>
      </c>
      <c r="F57" s="32" t="str">
        <f>IF(OR(L57&lt;&gt;"○",入力!K30=""),"",入力!K30)</f>
        <v>きさき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村松</v>
      </c>
      <c r="D58" s="32" t="str">
        <f>IF(OR(L58&lt;&gt;"○",入力!K33=""),"",入力!K33)</f>
        <v>優花</v>
      </c>
      <c r="E58" s="32" t="str">
        <f>IF(OR(L58&lt;&gt;"○",入力!F32=""),"",入力!F32)</f>
        <v>むらまつ</v>
      </c>
      <c r="F58" s="32" t="str">
        <f>IF(OR(L58&lt;&gt;"○",入力!K32=""),"",入力!K32)</f>
        <v>ゆか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145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平田</v>
      </c>
      <c r="D59" s="32" t="str">
        <f>IF(OR(L59&lt;&gt;"○",入力!AE23=""),"",入力!AE23)</f>
        <v>真歩</v>
      </c>
      <c r="E59" s="32" t="str">
        <f>IF(OR(L59&lt;&gt;"○",入力!Z22=""),"",入力!Z22)</f>
        <v>ひらた</v>
      </c>
      <c r="F59" s="32" t="str">
        <f>IF(OR(L59&lt;&gt;"○",入力!AE22=""),"",入力!AE22)</f>
        <v>まほ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/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/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2019-05-07T04:37:25Z</cp:lastPrinted>
  <dcterms:created xsi:type="dcterms:W3CDTF">2006-11-03T01:52:14Z</dcterms:created>
  <dcterms:modified xsi:type="dcterms:W3CDTF">2019-05-07T04:38:22Z</dcterms:modified>
</cp:coreProperties>
</file>