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バレー専門部\春季選手権\"/>
    </mc:Choice>
  </mc:AlternateContent>
  <bookViews>
    <workbookView xWindow="0" yWindow="0" windowWidth="15345" windowHeight="68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<sst xmlns="http://schemas.openxmlformats.org/spreadsheetml/2006/main" count="1487" uniqueCount="762">
  <si>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</si>
  <si>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</si>
  <si>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</si>
  <si>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</si>
  <si>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</si>
  <si>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</si>
  <si>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</si>
  <si>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</si>
  <si>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</si>
  <si>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</si>
  <si>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</si>
  <si>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</si>
  <si>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</si>
  <si>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</si>
  <si>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</si>
  <si>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</si>
  <si>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</si>
  <si>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</si>
  <si>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</si>
  <si>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</si>
  <si>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</si>
  <si>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</si>
  <si>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</si>
  <si>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</si>
  <si>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</si>
  <si>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</si>
  <si>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</si>
  <si>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</si>
  <si>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</si>
  <si>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</si>
  <si>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</si>
  <si>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</si>
  <si>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</si>
  <si>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</si>
  <si>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</si>
  <si>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</si>
  <si>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</si>
  <si>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</si>
  <si>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</si>
  <si>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</si>
  <si>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</si>
  <si>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</si>
  <si>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</si>
  <si>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</si>
  <si>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</si>
  <si>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</si>
  <si>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</si>
  <si>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</si>
  <si>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</si>
  <si>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</si>
  <si>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</si>
  <si>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</si>
  <si>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</si>
  <si>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</si>
  <si>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</si>
  <si>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</si>
  <si>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</si>
  <si>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</si>
  <si>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</si>
  <si>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</si>
  <si>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</si>
  <si>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</si>
  <si>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</si>
  <si>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</si>
  <si>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</si>
  <si>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</si>
  <si>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</si>
  <si>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</si>
  <si>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</si>
  <si>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</si>
  <si>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</si>
  <si>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</si>
  <si>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</si>
  <si>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</si>
  <si>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</si>
  <si>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</si>
  <si>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</si>
  <si>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</si>
  <si>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</si>
  <si>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</si>
  <si>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</si>
  <si>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</si>
  <si>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</si>
  <si>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</si>
  <si>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</si>
  <si>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</si>
  <si>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</si>
  <si>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</si>
  <si>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</si>
  <si>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</si>
  <si>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</si>
  <si>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</si>
  <si>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</si>
  <si>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</si>
  <si>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</si>
  <si>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</si>
  <si>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</si>
  <si>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</si>
  <si>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</si>
  <si>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</si>
  <si>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</si>
  <si>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</si>
  <si>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</si>
  <si>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</si>
  <si>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</si>
  <si>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</si>
  <si>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</si>
  <si>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</si>
  <si>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</si>
  <si>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</si>
  <si>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</si>
  <si>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</si>
  <si>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</si>
  <si>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</si>
  <si>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</si>
  <si>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</si>
  <si>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</si>
  <si>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</si>
  <si>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</si>
  <si>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</si>
  <si>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</si>
  <si>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</si>
  <si>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</si>
  <si>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</si>
  <si>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</si>
  <si>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</si>
  <si>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</si>
  <si>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</si>
  <si>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</si>
  <si>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</si>
  <si>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</si>
  <si>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</si>
  <si>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</si>
  <si>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</si>
  <si>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</si>
  <si>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</si>
  <si>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</si>
  <si>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</si>
  <si>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</si>
  <si>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</si>
  <si>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</si>
  <si>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</si>
  <si>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</si>
  <si>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</si>
  <si>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</si>
  <si>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</si>
  <si>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</si>
  <si>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</si>
  <si>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</si>
  <si>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</si>
  <si>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</si>
  <si>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</si>
  <si>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</si>
  <si>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</si>
  <si>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</si>
  <si>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</si>
  <si>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</si>
  <si>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</si>
  <si>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</si>
  <si>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</si>
  <si>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</si>
  <si>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</si>
  <si>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</si>
  <si>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</si>
  <si>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</si>
  <si>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</si>
  <si>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</si>
  <si>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</si>
  <si>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</si>
  <si>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</si>
  <si>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</si>
  <si>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</si>
  <si>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</si>
  <si>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</si>
  <si>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</si>
  <si>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</si>
  <si>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</si>
  <si>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</si>
  <si>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</si>
  <si>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</si>
  <si>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</si>
  <si>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</si>
  <si>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</si>
  <si>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</si>
  <si>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</si>
  <si>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</si>
  <si>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</si>
  <si>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</si>
  <si>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</si>
  <si>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</si>
  <si>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</si>
  <si>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</si>
  <si>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</si>
  <si>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</si>
  <si>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</si>
  <si>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</si>
  <si>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</si>
  <si>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</si>
  <si>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</si>
  <si>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</si>
  <si>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</si>
  <si>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</si>
  <si>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</si>
  <si>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</si>
  <si>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</si>
  <si>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</si>
  <si>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</si>
  <si>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</si>
  <si>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</si>
  <si>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</si>
  <si>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</si>
  <si>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</si>
  <si>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</si>
  <si>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</si>
  <si>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</si>
  <si>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</si>
  <si>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</si>
  <si>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</si>
  <si>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</si>
  <si>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</si>
  <si>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</si>
  <si>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</si>
  <si>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</si>
  <si>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</si>
  <si>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</si>
  <si>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</si>
  <si>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</si>
  <si>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</si>
  <si>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</si>
  <si>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</si>
  <si>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</si>
  <si>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</si>
  <si>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</si>
  <si>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</si>
  <si>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</si>
  <si>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</si>
  <si>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</si>
  <si>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</si>
  <si>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</si>
  <si>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</si>
  <si>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</si>
  <si>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</si>
  <si>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</si>
  <si>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</si>
  <si>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</si>
  <si>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</si>
  <si>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</si>
  <si>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</si>
  <si>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</si>
  <si>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</si>
  <si>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</si>
  <si>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</si>
  <si>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</si>
  <si>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</si>
  <si>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</si>
  <si>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</si>
  <si>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</si>
  <si>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</si>
  <si>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</si>
  <si>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</si>
  <si>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</si>
  <si>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</si>
  <si>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</si>
  <si>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</si>
  <si>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</si>
  <si>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</si>
  <si>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</si>
  <si>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</si>
  <si>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</si>
  <si>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</si>
  <si>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</si>
  <si>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</si>
  <si>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</si>
  <si>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</si>
  <si>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</si>
  <si>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</si>
  <si>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</si>
  <si>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</si>
  <si>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</si>
  <si>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</si>
  <si>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</si>
  <si>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</si>
  <si>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</si>
  <si>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</si>
  <si>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</si>
  <si>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</si>
  <si>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</si>
  <si>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</si>
  <si>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</si>
  <si>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</si>
  <si>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</si>
  <si>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</si>
  <si>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</si>
  <si>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</si>
  <si>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</si>
  <si>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</si>
  <si>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</si>
  <si>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</si>
  <si>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</si>
  <si>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</si>
  <si>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</si>
  <si>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</si>
  <si>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</si>
  <si>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</si>
  <si>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</si>
  <si>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</si>
  <si>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</si>
  <si>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</si>
  <si>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</si>
  <si>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</si>
  <si>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</si>
  <si>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</si>
  <si>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</si>
  <si>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</si>
  <si>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</si>
  <si>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</si>
  <si>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</si>
  <si>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</si>
  <si>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</si>
  <si>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</si>
  <si>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</si>
  <si>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</si>
  <si>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</si>
  <si>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</si>
  <si>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</si>
  <si>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</si>
  <si>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</si>
  <si>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</si>
  <si>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</si>
  <si>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</si>
  <si>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</si>
  <si>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</si>
  <si>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</si>
  <si>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</si>
  <si>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</si>
  <si>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</si>
  <si>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</si>
  <si>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</si>
  <si>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</si>
  <si>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</si>
  <si>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</si>
  <si>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</si>
  <si>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</si>
  <si>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</si>
  <si>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</si>
  <si>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</si>
  <si>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</si>
  <si>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</si>
  <si>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</si>
  <si>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</si>
  <si>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</si>
  <si>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</si>
  <si>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</si>
  <si>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</si>
  <si>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</si>
  <si>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</si>
  <si>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</si>
  <si>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</si>
  <si>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</si>
  <si>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</si>
  <si>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</si>
  <si>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</si>
  <si>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</si>
  <si>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</si>
  <si>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</si>
  <si>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</si>
  <si>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</si>
  <si>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</si>
  <si>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</si>
  <si>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</si>
  <si>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</si>
  <si>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</si>
  <si>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</si>
  <si>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</si>
  <si>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</si>
  <si>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</si>
  <si>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</si>
  <si>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</si>
  <si>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</si>
  <si>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</si>
  <si>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</si>
  <si>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</si>
  <si>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</si>
  <si>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</si>
  <si>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</si>
  <si>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</si>
  <si>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</si>
  <si>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</si>
  <si>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</si>
  <si>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</si>
  <si>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</si>
  <si>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</si>
  <si>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</si>
  <si>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</si>
  <si>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</si>
  <si>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</si>
  <si>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</si>
  <si>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</si>
  <si>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</si>
  <si>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</si>
  <si>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</si>
  <si>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</si>
  <si>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</si>
  <si>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</si>
  <si>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</si>
  <si>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</si>
  <si>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</si>
  <si>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</si>
  <si>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</si>
  <si>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</si>
  <si>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</si>
  <si>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</si>
  <si>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</si>
  <si>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</si>
  <si>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</si>
  <si>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</si>
  <si>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</si>
  <si>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</si>
  <si>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</si>
  <si>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</si>
  <si>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</si>
  <si>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</si>
  <si>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</si>
  <si>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</si>
  <si>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</si>
  <si>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</si>
  <si>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</si>
  <si>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</si>
  <si>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</si>
  <si>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</si>
  <si>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</si>
  <si>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</si>
  <si>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</si>
  <si>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</si>
  <si>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</si>
  <si>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</si>
  <si>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</si>
  <si>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</si>
  <si>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</si>
  <si>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</si>
  <si>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</si>
  <si>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</si>
  <si>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</si>
  <si>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</si>
  <si>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</si>
  <si>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</si>
  <si>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</si>
  <si>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</si>
  <si>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</si>
  <si>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</si>
  <si>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</si>
  <si>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</si>
  <si>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</si>
  <si>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</si>
  <si>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</si>
  <si>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</si>
  <si>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</si>
  <si>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</si>
  <si>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</si>
  <si>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</si>
  <si>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</si>
  <si>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</si>
  <si>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</si>
  <si>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</si>
  <si>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</si>
  <si>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</si>
  <si>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</si>
  <si>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</si>
  <si>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</si>
  <si>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</si>
  <si>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</si>
  <si>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</si>
  <si>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</si>
  <si>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</si>
  <si>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</si>
  <si>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</si>
  <si>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</si>
  <si>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</si>
  <si>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</si>
  <si>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</si>
  <si>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</si>
  <si>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</si>
  <si>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</si>
  <si>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</si>
  <si>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</si>
  <si>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</si>
  <si>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</si>
  <si>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</si>
  <si>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</si>
  <si>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</si>
  <si>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</si>
  <si>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</si>
  <si>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</si>
  <si>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</si>
  <si>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</si>
  <si>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</si>
  <si>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</si>
  <si>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</si>
  <si>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</si>
  <si>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</si>
  <si>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</si>
  <si>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</si>
  <si>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</si>
  <si>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</si>
  <si>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</si>
  <si>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</si>
  <si>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</si>
  <si>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</si>
  <si>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</si>
  <si>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</si>
  <si>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</si>
  <si>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</si>
  <si>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</si>
  <si>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</si>
  <si>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</si>
  <si>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</si>
  <si>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</si>
  <si>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</si>
  <si>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</si>
  <si>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</si>
  <si>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</si>
  <si>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</si>
  <si>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</si>
  <si>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</si>
  <si>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</si>
  <si>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</si>
  <si>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</si>
  <si>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</si>
  <si>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</si>
  <si>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</si>
  <si>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</si>
  <si>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</si>
  <si>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</si>
  <si>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</si>
  <si>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</si>
  <si>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</si>
  <si>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</si>
  <si>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</si>
  <si>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</si>
  <si>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</si>
  <si>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</si>
  <si>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</si>
  <si>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</si>
  <si>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</si>
  <si>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</si>
  <si>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</si>
  <si>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</si>
  <si>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</si>
  <si>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</si>
  <si>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</si>
  <si>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</si>
  <si>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</si>
  <si>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</si>
  <si>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</si>
  <si>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</si>
  <si>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</si>
  <si>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</si>
  <si>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</si>
  <si>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</si>
  <si>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</si>
  <si>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</si>
  <si>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</si>
  <si>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</si>
  <si>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</si>
  <si>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</si>
  <si>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</si>
  <si>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</si>
  <si>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</si>
  <si>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</si>
  <si>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</si>
  <si>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</si>
  <si>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</si>
  <si>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</si>
  <si>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</si>
  <si>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</si>
  <si>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</si>
  <si>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</si>
  <si>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</si>
  <si>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</si>
  <si>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</si>
  <si>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</si>
  <si>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</si>
  <si>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</si>
  <si>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</si>
  <si>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</si>
  <si>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</si>
  <si>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</si>
  <si>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</si>
  <si>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</si>
  <si>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</si>
  <si>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</si>
  <si>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</si>
  <si>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</si>
  <si>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</si>
  <si>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</si>
  <si>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</si>
  <si>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</si>
  <si>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</si>
  <si>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</si>
  <si>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</si>
  <si>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</si>
  <si>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</si>
  <si>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</si>
  <si>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</si>
  <si>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</si>
  <si>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</si>
  <si>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</si>
  <si>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</si>
  <si>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</si>
  <si>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</si>
  <si>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</si>
  <si>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</si>
  <si>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</si>
  <si>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</si>
  <si>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</si>
  <si>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</si>
  <si>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</si>
  <si>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</si>
  <si>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</si>
  <si>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</si>
  <si>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</si>
  <si>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</si>
  <si>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</si>
  <si>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</si>
  <si>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</si>
  <si>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</si>
  <si>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</si>
  <si>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</si>
  <si>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</si>
  <si>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</si>
  <si>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</si>
  <si>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</si>
  <si>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</si>
  <si>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</si>
  <si>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</si>
  <si>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</si>
  <si>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</si>
  <si>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</si>
  <si>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</si>
  <si>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</si>
  <si>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</si>
  <si>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</si>
  <si>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</si>
  <si>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</si>
  <si>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</si>
  <si>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</si>
  <si>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</si>
  <si>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</si>
  <si>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</si>
  <si>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</si>
  <si>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</si>
  <si>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</si>
  <si>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</si>
  <si>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</si>
  <si>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</si>
  <si>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</si>
  <si>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</si>
  <si>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</si>
  <si>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</si>
  <si>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</si>
  <si>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</si>
  <si>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</si>
  <si>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</si>
  <si>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</si>
  <si>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</si>
  <si>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</si>
  <si>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</si>
  <si>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</si>
  <si>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</si>
  <si>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</si>
  <si>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</si>
  <si>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</si>
  <si>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</si>
  <si>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</si>
  <si>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</si>
  <si>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</si>
  <si>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</si>
  <si>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</si>
  <si>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</si>
  <si>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</si>
  <si>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</si>
  <si>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</si>
  <si>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</si>
  <si>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</si>
  <si>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</si>
  <si>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</si>
  <si>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</si>
  <si>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</si>
  <si>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</si>
  <si>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</si>
  <si>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</si>
  <si>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</si>
  <si>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</si>
  <si>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</si>
  <si>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</si>
  <si>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238</t>
    <phoneticPr fontId="2"/>
  </si>
  <si>
    <t>0313</t>
    <phoneticPr fontId="2"/>
  </si>
  <si>
    <t>横須賀市武３－３１－１</t>
    <rPh sb="0" eb="3">
      <t>ヨコスカ</t>
    </rPh>
    <rPh sb="3" eb="4">
      <t>シ</t>
    </rPh>
    <rPh sb="4" eb="5">
      <t>タケ</t>
    </rPh>
    <phoneticPr fontId="2"/>
  </si>
  <si>
    <t>０４６</t>
    <phoneticPr fontId="2"/>
  </si>
  <si>
    <t>８５６</t>
    <phoneticPr fontId="2"/>
  </si>
  <si>
    <t>１２８７</t>
    <phoneticPr fontId="2"/>
  </si>
  <si>
    <t>１２５５</t>
    <phoneticPr fontId="2"/>
  </si>
  <si>
    <t>福井</t>
    <rPh sb="0" eb="2">
      <t>フクイ</t>
    </rPh>
    <phoneticPr fontId="2"/>
  </si>
  <si>
    <t>優子</t>
    <rPh sb="0" eb="2">
      <t>ユウコ</t>
    </rPh>
    <phoneticPr fontId="2"/>
  </si>
  <si>
    <t>ふくい</t>
    <phoneticPr fontId="2"/>
  </si>
  <si>
    <t>ゆうこ</t>
    <phoneticPr fontId="2"/>
  </si>
  <si>
    <t>五十嵐</t>
    <rPh sb="0" eb="3">
      <t>イガラシ</t>
    </rPh>
    <phoneticPr fontId="2"/>
  </si>
  <si>
    <t>衣里</t>
    <rPh sb="0" eb="2">
      <t>エリ</t>
    </rPh>
    <phoneticPr fontId="2"/>
  </si>
  <si>
    <t>いがらし</t>
    <phoneticPr fontId="2"/>
  </si>
  <si>
    <t>えり</t>
    <phoneticPr fontId="2"/>
  </si>
  <si>
    <t>海老野</t>
    <rPh sb="0" eb="2">
      <t>エビ</t>
    </rPh>
    <rPh sb="2" eb="3">
      <t>ノ</t>
    </rPh>
    <phoneticPr fontId="2"/>
  </si>
  <si>
    <t>莉子</t>
    <rPh sb="0" eb="2">
      <t>リコ</t>
    </rPh>
    <phoneticPr fontId="2"/>
  </si>
  <si>
    <t>えびの</t>
    <phoneticPr fontId="2"/>
  </si>
  <si>
    <t>りこ</t>
    <phoneticPr fontId="2"/>
  </si>
  <si>
    <t>金井</t>
    <rPh sb="0" eb="2">
      <t>カナイ</t>
    </rPh>
    <phoneticPr fontId="2"/>
  </si>
  <si>
    <t>莉美</t>
    <rPh sb="0" eb="1">
      <t>リ</t>
    </rPh>
    <rPh sb="1" eb="2">
      <t>ミ</t>
    </rPh>
    <phoneticPr fontId="2"/>
  </si>
  <si>
    <t>かない</t>
    <phoneticPr fontId="2"/>
  </si>
  <si>
    <t>りみ</t>
    <phoneticPr fontId="2"/>
  </si>
  <si>
    <t>米田</t>
    <rPh sb="0" eb="2">
      <t>ヨネダ</t>
    </rPh>
    <phoneticPr fontId="2"/>
  </si>
  <si>
    <t>優奈</t>
    <rPh sb="0" eb="2">
      <t>ユナ</t>
    </rPh>
    <phoneticPr fontId="2"/>
  </si>
  <si>
    <t>よねだ</t>
    <phoneticPr fontId="2"/>
  </si>
  <si>
    <t>ゆな</t>
    <phoneticPr fontId="2"/>
  </si>
  <si>
    <t>みつはし</t>
    <phoneticPr fontId="2"/>
  </si>
  <si>
    <t>三橋</t>
    <rPh sb="0" eb="2">
      <t>ミツハシ</t>
    </rPh>
    <phoneticPr fontId="2"/>
  </si>
  <si>
    <t>愛里</t>
    <rPh sb="0" eb="1">
      <t>アイ</t>
    </rPh>
    <rPh sb="1" eb="2">
      <t>リ</t>
    </rPh>
    <phoneticPr fontId="2"/>
  </si>
  <si>
    <t>ながしま</t>
    <phoneticPr fontId="2"/>
  </si>
  <si>
    <t>長島</t>
    <rPh sb="0" eb="2">
      <t>ナガシマ</t>
    </rPh>
    <phoneticPr fontId="2"/>
  </si>
  <si>
    <t>さつき</t>
    <phoneticPr fontId="2"/>
  </si>
  <si>
    <t>おおさわ</t>
    <phoneticPr fontId="2"/>
  </si>
  <si>
    <t>あいこ</t>
    <phoneticPr fontId="2"/>
  </si>
  <si>
    <t>大澤</t>
    <rPh sb="0" eb="2">
      <t>オオサワ</t>
    </rPh>
    <phoneticPr fontId="2"/>
  </si>
  <si>
    <t>愛子</t>
    <rPh sb="0" eb="2">
      <t>アイコ</t>
    </rPh>
    <phoneticPr fontId="2"/>
  </si>
  <si>
    <t>まきうち</t>
    <phoneticPr fontId="2"/>
  </si>
  <si>
    <t>まどか</t>
    <phoneticPr fontId="2"/>
  </si>
  <si>
    <t>牧内</t>
    <rPh sb="0" eb="2">
      <t>マキウチ</t>
    </rPh>
    <phoneticPr fontId="2"/>
  </si>
  <si>
    <t>円</t>
    <rPh sb="0" eb="1">
      <t>エン</t>
    </rPh>
    <phoneticPr fontId="2"/>
  </si>
  <si>
    <t>まつなが</t>
    <phoneticPr fontId="2"/>
  </si>
  <si>
    <t>すずな</t>
    <phoneticPr fontId="2"/>
  </si>
  <si>
    <t>松永</t>
    <rPh sb="0" eb="2">
      <t>マツナガ</t>
    </rPh>
    <phoneticPr fontId="2"/>
  </si>
  <si>
    <t>涼菜</t>
    <rPh sb="0" eb="1">
      <t>リョウ</t>
    </rPh>
    <rPh sb="1" eb="2">
      <t>ナ</t>
    </rPh>
    <phoneticPr fontId="2"/>
  </si>
  <si>
    <t>さわむら</t>
    <phoneticPr fontId="2"/>
  </si>
  <si>
    <t>ゆい</t>
    <phoneticPr fontId="2"/>
  </si>
  <si>
    <t>澤村</t>
    <rPh sb="0" eb="2">
      <t>サワムラ</t>
    </rPh>
    <phoneticPr fontId="2"/>
  </si>
  <si>
    <t>結衣</t>
    <rPh sb="0" eb="2">
      <t>ユイ</t>
    </rPh>
    <phoneticPr fontId="2"/>
  </si>
  <si>
    <t>さいとう</t>
    <phoneticPr fontId="2"/>
  </si>
  <si>
    <t>ゆいな</t>
    <phoneticPr fontId="2"/>
  </si>
  <si>
    <t>齋藤</t>
    <rPh sb="0" eb="2">
      <t>サイトウ</t>
    </rPh>
    <phoneticPr fontId="2"/>
  </si>
  <si>
    <t>結菜</t>
    <rPh sb="0" eb="1">
      <t>ユイ</t>
    </rPh>
    <rPh sb="1" eb="2">
      <t>ナ</t>
    </rPh>
    <phoneticPr fontId="2"/>
  </si>
  <si>
    <t>はまだ</t>
    <phoneticPr fontId="2"/>
  </si>
  <si>
    <t>りな</t>
    <phoneticPr fontId="2"/>
  </si>
  <si>
    <t>濱田</t>
    <rPh sb="0" eb="2">
      <t>ハマダ</t>
    </rPh>
    <phoneticPr fontId="2"/>
  </si>
  <si>
    <t>莉愛</t>
    <rPh sb="0" eb="1">
      <t>リ</t>
    </rPh>
    <rPh sb="1" eb="2">
      <t>アイ</t>
    </rPh>
    <phoneticPr fontId="2"/>
  </si>
  <si>
    <t>さとう</t>
    <phoneticPr fontId="2"/>
  </si>
  <si>
    <t>みき</t>
    <phoneticPr fontId="2"/>
  </si>
  <si>
    <t>佐藤</t>
    <rPh sb="0" eb="2">
      <t>サトウ</t>
    </rPh>
    <phoneticPr fontId="2"/>
  </si>
  <si>
    <t>あおき</t>
    <phoneticPr fontId="2"/>
  </si>
  <si>
    <t>青木</t>
    <rPh sb="0" eb="1">
      <t>アオ</t>
    </rPh>
    <rPh sb="1" eb="2">
      <t>キ</t>
    </rPh>
    <phoneticPr fontId="2"/>
  </si>
  <si>
    <t>美來</t>
    <rPh sb="0" eb="1">
      <t>ビ</t>
    </rPh>
    <rPh sb="1" eb="2">
      <t>ライ</t>
    </rPh>
    <phoneticPr fontId="2"/>
  </si>
  <si>
    <t>横須賀市立武山中学校</t>
    <rPh sb="0" eb="5">
      <t>ヨコスカシリツ</t>
    </rPh>
    <rPh sb="5" eb="7">
      <t>タケヤマ</t>
    </rPh>
    <rPh sb="7" eb="10">
      <t>チュウガッコウ</t>
    </rPh>
    <phoneticPr fontId="2"/>
  </si>
  <si>
    <t>星野　洋司</t>
    <rPh sb="0" eb="2">
      <t>ホシノ</t>
    </rPh>
    <rPh sb="3" eb="5">
      <t>ヨウジ</t>
    </rPh>
    <phoneticPr fontId="2"/>
  </si>
  <si>
    <t>みら</t>
    <phoneticPr fontId="2"/>
  </si>
  <si>
    <t>朱姫</t>
    <rPh sb="0" eb="1">
      <t>シュ</t>
    </rPh>
    <rPh sb="1" eb="2">
      <t>ヒメ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</si>
</sst>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S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13" zoomScaleNormal="100" zoomScaleSheetLayoutView="100" workbookViewId="0">
      <selection activeCell="AE29" sqref="AE29:AI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4121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横須賀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横須賀市立武山中学校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699</v>
      </c>
      <c r="AH6" s="203"/>
      <c r="AI6" s="203"/>
      <c r="AJ6" s="203"/>
      <c r="AK6" s="25" t="s">
        <v>587</v>
      </c>
      <c r="AL6" s="203" t="s">
        <v>701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704</v>
      </c>
      <c r="G12" s="267"/>
      <c r="H12" s="267"/>
      <c r="I12" s="267"/>
      <c r="J12" s="267"/>
      <c r="K12" s="267" t="s">
        <v>705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708</v>
      </c>
      <c r="AA12" s="267"/>
      <c r="AB12" s="267"/>
      <c r="AC12" s="267"/>
      <c r="AD12" s="267"/>
      <c r="AE12" s="267" t="s">
        <v>709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702</v>
      </c>
      <c r="G13" s="252"/>
      <c r="H13" s="252"/>
      <c r="I13" s="252"/>
      <c r="J13" s="253"/>
      <c r="K13" s="252" t="s">
        <v>703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706</v>
      </c>
      <c r="AA13" s="252"/>
      <c r="AB13" s="252"/>
      <c r="AC13" s="252"/>
      <c r="AD13" s="253"/>
      <c r="AE13" s="252" t="s">
        <v>707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712</v>
      </c>
      <c r="G15" s="267"/>
      <c r="H15" s="267"/>
      <c r="I15" s="267"/>
      <c r="J15" s="267"/>
      <c r="K15" s="267" t="s">
        <v>713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716</v>
      </c>
      <c r="AA15" s="267"/>
      <c r="AB15" s="267"/>
      <c r="AC15" s="267"/>
      <c r="AD15" s="267"/>
      <c r="AE15" s="267" t="s">
        <v>717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710</v>
      </c>
      <c r="G16" s="252"/>
      <c r="H16" s="252"/>
      <c r="I16" s="252"/>
      <c r="J16" s="253"/>
      <c r="K16" s="252" t="s">
        <v>711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714</v>
      </c>
      <c r="AA16" s="252"/>
      <c r="AB16" s="252"/>
      <c r="AC16" s="252"/>
      <c r="AD16" s="253"/>
      <c r="AE16" s="252" t="s">
        <v>715</v>
      </c>
      <c r="AF16" s="252"/>
      <c r="AG16" s="252"/>
      <c r="AH16" s="252"/>
      <c r="AI16" s="255"/>
      <c r="AJ16" s="256"/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>
        <v>1</v>
      </c>
      <c r="E22" s="112"/>
      <c r="F22" s="114" t="s">
        <v>716</v>
      </c>
      <c r="G22" s="115"/>
      <c r="H22" s="115"/>
      <c r="I22" s="115"/>
      <c r="J22" s="115"/>
      <c r="K22" s="115" t="s">
        <v>717</v>
      </c>
      <c r="L22" s="115"/>
      <c r="M22" s="115"/>
      <c r="N22" s="115"/>
      <c r="O22" s="116"/>
      <c r="P22" s="112">
        <v>3</v>
      </c>
      <c r="Q22" s="112"/>
      <c r="R22" s="103">
        <v>157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736</v>
      </c>
      <c r="AA22" s="115"/>
      <c r="AB22" s="115"/>
      <c r="AC22" s="115"/>
      <c r="AD22" s="115"/>
      <c r="AE22" s="115" t="s">
        <v>737</v>
      </c>
      <c r="AF22" s="115"/>
      <c r="AG22" s="115"/>
      <c r="AH22" s="115"/>
      <c r="AI22" s="116"/>
      <c r="AJ22" s="112">
        <v>3</v>
      </c>
      <c r="AK22" s="112"/>
      <c r="AL22" s="103">
        <v>150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714</v>
      </c>
      <c r="G23" s="108"/>
      <c r="H23" s="108"/>
      <c r="I23" s="108"/>
      <c r="J23" s="108"/>
      <c r="K23" s="108" t="s">
        <v>715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738</v>
      </c>
      <c r="AA23" s="108"/>
      <c r="AB23" s="108"/>
      <c r="AC23" s="108"/>
      <c r="AD23" s="108"/>
      <c r="AE23" s="108" t="s">
        <v>739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720</v>
      </c>
      <c r="G24" s="81"/>
      <c r="H24" s="81"/>
      <c r="I24" s="81"/>
      <c r="J24" s="81"/>
      <c r="K24" s="81" t="s">
        <v>721</v>
      </c>
      <c r="L24" s="81"/>
      <c r="M24" s="81"/>
      <c r="N24" s="81"/>
      <c r="O24" s="82"/>
      <c r="P24" s="71">
        <v>2</v>
      </c>
      <c r="Q24" s="71"/>
      <c r="R24" s="87">
        <v>160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740</v>
      </c>
      <c r="AA24" s="81"/>
      <c r="AB24" s="81"/>
      <c r="AC24" s="81"/>
      <c r="AD24" s="81"/>
      <c r="AE24" s="81" t="s">
        <v>741</v>
      </c>
      <c r="AF24" s="81"/>
      <c r="AG24" s="81"/>
      <c r="AH24" s="81"/>
      <c r="AI24" s="82"/>
      <c r="AJ24" s="71">
        <v>2</v>
      </c>
      <c r="AK24" s="71"/>
      <c r="AL24" s="87">
        <v>160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718</v>
      </c>
      <c r="G25" s="99"/>
      <c r="H25" s="99"/>
      <c r="I25" s="99"/>
      <c r="J25" s="99"/>
      <c r="K25" s="99" t="s">
        <v>719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742</v>
      </c>
      <c r="AA25" s="99"/>
      <c r="AB25" s="99"/>
      <c r="AC25" s="99"/>
      <c r="AD25" s="99"/>
      <c r="AE25" s="99" t="s">
        <v>743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722</v>
      </c>
      <c r="G26" s="81"/>
      <c r="H26" s="81"/>
      <c r="I26" s="81"/>
      <c r="J26" s="81"/>
      <c r="K26" s="81" t="s">
        <v>709</v>
      </c>
      <c r="L26" s="81"/>
      <c r="M26" s="81"/>
      <c r="N26" s="81"/>
      <c r="O26" s="82"/>
      <c r="P26" s="71">
        <v>3</v>
      </c>
      <c r="Q26" s="71"/>
      <c r="R26" s="87">
        <v>153</v>
      </c>
      <c r="S26" s="88"/>
      <c r="T26" s="304" t="s">
        <v>544</v>
      </c>
      <c r="U26" s="305"/>
      <c r="V26" s="93">
        <v>9</v>
      </c>
      <c r="W26" s="94"/>
      <c r="X26" s="71">
        <v>9</v>
      </c>
      <c r="Y26" s="71"/>
      <c r="Z26" s="80" t="s">
        <v>744</v>
      </c>
      <c r="AA26" s="81"/>
      <c r="AB26" s="81"/>
      <c r="AC26" s="81"/>
      <c r="AD26" s="81"/>
      <c r="AE26" s="81" t="s">
        <v>745</v>
      </c>
      <c r="AF26" s="81"/>
      <c r="AG26" s="81"/>
      <c r="AH26" s="81"/>
      <c r="AI26" s="82"/>
      <c r="AJ26" s="71">
        <v>1</v>
      </c>
      <c r="AK26" s="71"/>
      <c r="AL26" s="87">
        <v>150</v>
      </c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723</v>
      </c>
      <c r="G27" s="99"/>
      <c r="H27" s="99"/>
      <c r="I27" s="99"/>
      <c r="J27" s="99"/>
      <c r="K27" s="99" t="s">
        <v>724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 t="s">
        <v>746</v>
      </c>
      <c r="AA27" s="99"/>
      <c r="AB27" s="99"/>
      <c r="AC27" s="99"/>
      <c r="AD27" s="99"/>
      <c r="AE27" s="99" t="s">
        <v>747</v>
      </c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725</v>
      </c>
      <c r="G28" s="81"/>
      <c r="H28" s="81"/>
      <c r="I28" s="81"/>
      <c r="J28" s="81"/>
      <c r="K28" s="81"/>
      <c r="L28" s="81"/>
      <c r="M28" s="81"/>
      <c r="N28" s="81"/>
      <c r="O28" s="82"/>
      <c r="P28" s="71">
        <v>2</v>
      </c>
      <c r="Q28" s="71"/>
      <c r="R28" s="87">
        <v>153</v>
      </c>
      <c r="S28" s="88"/>
      <c r="T28" s="298" t="s">
        <v>544</v>
      </c>
      <c r="U28" s="299"/>
      <c r="V28" s="83">
        <v>10</v>
      </c>
      <c r="W28" s="84"/>
      <c r="X28" s="71">
        <v>10</v>
      </c>
      <c r="Y28" s="71"/>
      <c r="Z28" s="80" t="s">
        <v>748</v>
      </c>
      <c r="AA28" s="81"/>
      <c r="AB28" s="81"/>
      <c r="AC28" s="81"/>
      <c r="AD28" s="81"/>
      <c r="AE28" s="81" t="s">
        <v>749</v>
      </c>
      <c r="AF28" s="81"/>
      <c r="AG28" s="81"/>
      <c r="AH28" s="81"/>
      <c r="AI28" s="82"/>
      <c r="AJ28" s="71">
        <v>1</v>
      </c>
      <c r="AK28" s="71"/>
      <c r="AL28" s="87">
        <v>158</v>
      </c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726</v>
      </c>
      <c r="G29" s="99"/>
      <c r="H29" s="99"/>
      <c r="I29" s="99"/>
      <c r="J29" s="99"/>
      <c r="K29" s="99" t="s">
        <v>727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 t="s">
        <v>750</v>
      </c>
      <c r="AA29" s="99"/>
      <c r="AB29" s="99"/>
      <c r="AC29" s="99"/>
      <c r="AD29" s="99"/>
      <c r="AE29" s="99" t="s">
        <v>751</v>
      </c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728</v>
      </c>
      <c r="G30" s="81"/>
      <c r="H30" s="81"/>
      <c r="I30" s="81"/>
      <c r="J30" s="81"/>
      <c r="K30" s="81" t="s">
        <v>729</v>
      </c>
      <c r="L30" s="81"/>
      <c r="M30" s="81"/>
      <c r="N30" s="81"/>
      <c r="O30" s="82"/>
      <c r="P30" s="71">
        <v>2</v>
      </c>
      <c r="Q30" s="71"/>
      <c r="R30" s="87">
        <v>165</v>
      </c>
      <c r="S30" s="88"/>
      <c r="T30" s="298" t="s">
        <v>544</v>
      </c>
      <c r="U30" s="299"/>
      <c r="V30" s="76">
        <v>11</v>
      </c>
      <c r="W30" s="77"/>
      <c r="X30" s="71">
        <v>11</v>
      </c>
      <c r="Y30" s="71"/>
      <c r="Z30" s="80" t="s">
        <v>752</v>
      </c>
      <c r="AA30" s="81"/>
      <c r="AB30" s="81"/>
      <c r="AC30" s="81"/>
      <c r="AD30" s="81"/>
      <c r="AE30" s="81" t="s">
        <v>753</v>
      </c>
      <c r="AF30" s="81"/>
      <c r="AG30" s="81"/>
      <c r="AH30" s="81"/>
      <c r="AI30" s="82"/>
      <c r="AJ30" s="71">
        <v>1</v>
      </c>
      <c r="AK30" s="71"/>
      <c r="AL30" s="87">
        <v>152</v>
      </c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730</v>
      </c>
      <c r="G31" s="99"/>
      <c r="H31" s="99"/>
      <c r="I31" s="99"/>
      <c r="J31" s="99"/>
      <c r="K31" s="99" t="s">
        <v>731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 t="s">
        <v>754</v>
      </c>
      <c r="AA31" s="99"/>
      <c r="AB31" s="99"/>
      <c r="AC31" s="99"/>
      <c r="AD31" s="99"/>
      <c r="AE31" s="99" t="s">
        <v>761</v>
      </c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732</v>
      </c>
      <c r="G32" s="81"/>
      <c r="H32" s="81"/>
      <c r="I32" s="81"/>
      <c r="J32" s="81"/>
      <c r="K32" s="81" t="s">
        <v>733</v>
      </c>
      <c r="L32" s="81"/>
      <c r="M32" s="81"/>
      <c r="N32" s="81"/>
      <c r="O32" s="82"/>
      <c r="P32" s="71">
        <v>2</v>
      </c>
      <c r="Q32" s="71"/>
      <c r="R32" s="87">
        <v>157</v>
      </c>
      <c r="S32" s="88"/>
      <c r="T32" s="298" t="s">
        <v>544</v>
      </c>
      <c r="U32" s="299"/>
      <c r="V32" s="76">
        <v>12</v>
      </c>
      <c r="W32" s="77"/>
      <c r="X32" s="71">
        <v>12</v>
      </c>
      <c r="Y32" s="71"/>
      <c r="Z32" s="80" t="s">
        <v>755</v>
      </c>
      <c r="AA32" s="81"/>
      <c r="AB32" s="81"/>
      <c r="AC32" s="81"/>
      <c r="AD32" s="81"/>
      <c r="AE32" s="81" t="s">
        <v>760</v>
      </c>
      <c r="AF32" s="81"/>
      <c r="AG32" s="81"/>
      <c r="AH32" s="81"/>
      <c r="AI32" s="82"/>
      <c r="AJ32" s="71">
        <v>1</v>
      </c>
      <c r="AK32" s="71"/>
      <c r="AL32" s="87">
        <v>165</v>
      </c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734</v>
      </c>
      <c r="G33" s="74"/>
      <c r="H33" s="74"/>
      <c r="I33" s="74"/>
      <c r="J33" s="74"/>
      <c r="K33" s="74" t="s">
        <v>735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 t="s">
        <v>756</v>
      </c>
      <c r="AA33" s="74"/>
      <c r="AB33" s="74"/>
      <c r="AC33" s="74"/>
      <c r="AD33" s="74"/>
      <c r="AE33" s="74" t="s">
        <v>757</v>
      </c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758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759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4121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横須賀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横須賀市立武山中学校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ふくい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福井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えびの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海老野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>
        <f>IF(入力!D22="","",入力!D22)</f>
        <v>1</v>
      </c>
      <c r="D15" s="324"/>
      <c r="E15" s="320" t="str">
        <f>IF(入力!F22="","",入力!F22)</f>
        <v>かない</v>
      </c>
      <c r="F15" s="321"/>
      <c r="G15" s="321"/>
      <c r="H15" s="321"/>
      <c r="I15" s="321"/>
      <c r="J15" s="321" t="str">
        <f>IF(入力!K22="","",入力!K22)</f>
        <v>りみ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157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まつなが</v>
      </c>
      <c r="Z15" s="321"/>
      <c r="AA15" s="321"/>
      <c r="AB15" s="321"/>
      <c r="AC15" s="321"/>
      <c r="AD15" s="321" t="str">
        <f>IF(入力!AE22="","",入力!AE22)</f>
        <v>すずな</v>
      </c>
      <c r="AE15" s="321"/>
      <c r="AF15" s="321"/>
      <c r="AG15" s="321"/>
      <c r="AH15" s="322"/>
      <c r="AI15" s="324">
        <f>IF(入力!AJ22="","",入力!AJ22)</f>
        <v>3</v>
      </c>
      <c r="AJ15" s="324"/>
      <c r="AK15" s="326">
        <f>IF(入力!AL22="","",入力!AL22)</f>
        <v>150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金井</v>
      </c>
      <c r="F16" s="335"/>
      <c r="G16" s="335"/>
      <c r="H16" s="335"/>
      <c r="I16" s="335"/>
      <c r="J16" s="335" t="str">
        <f>IF(入力!K23="","",入力!K23)</f>
        <v>莉美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松永</v>
      </c>
      <c r="Z16" s="335"/>
      <c r="AA16" s="335"/>
      <c r="AB16" s="335"/>
      <c r="AC16" s="335"/>
      <c r="AD16" s="335" t="str">
        <f>IF(入力!AE23="","",入力!AE23)</f>
        <v>涼菜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よねだ</v>
      </c>
      <c r="F17" s="316"/>
      <c r="G17" s="316"/>
      <c r="H17" s="316"/>
      <c r="I17" s="316"/>
      <c r="J17" s="316" t="str">
        <f>IF(入力!K24="","",入力!K24)</f>
        <v>ゆな</v>
      </c>
      <c r="K17" s="316"/>
      <c r="L17" s="316"/>
      <c r="M17" s="316"/>
      <c r="N17" s="317"/>
      <c r="O17" s="318">
        <f>IF(入力!P24="","",入力!P24)</f>
        <v>2</v>
      </c>
      <c r="P17" s="318"/>
      <c r="Q17" s="310">
        <f>IF(入力!R24="","",入力!R24)</f>
        <v>160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さわむら</v>
      </c>
      <c r="Z17" s="316"/>
      <c r="AA17" s="316"/>
      <c r="AB17" s="316"/>
      <c r="AC17" s="316"/>
      <c r="AD17" s="316" t="str">
        <f>IF(入力!AE24="","",入力!AE24)</f>
        <v>ゆい</v>
      </c>
      <c r="AE17" s="316"/>
      <c r="AF17" s="316"/>
      <c r="AG17" s="316"/>
      <c r="AH17" s="317"/>
      <c r="AI17" s="318">
        <f>IF(入力!AJ24="","",入力!AJ24)</f>
        <v>2</v>
      </c>
      <c r="AJ17" s="318"/>
      <c r="AK17" s="310">
        <f>IF(入力!AL24="","",入力!AL24)</f>
        <v>160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米田</v>
      </c>
      <c r="F18" s="309"/>
      <c r="G18" s="309"/>
      <c r="H18" s="309"/>
      <c r="I18" s="309"/>
      <c r="J18" s="309" t="str">
        <f>IF(入力!K25="","",入力!K25)</f>
        <v>優奈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澤村</v>
      </c>
      <c r="Z18" s="309"/>
      <c r="AA18" s="309"/>
      <c r="AB18" s="309"/>
      <c r="AC18" s="309"/>
      <c r="AD18" s="309" t="str">
        <f>IF(入力!AE25="","",入力!AE25)</f>
        <v>結衣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みつはし</v>
      </c>
      <c r="F19" s="316"/>
      <c r="G19" s="316"/>
      <c r="H19" s="316"/>
      <c r="I19" s="316"/>
      <c r="J19" s="316" t="str">
        <f>IF(入力!K26="","",入力!K26)</f>
        <v>えり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153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>
        <f>IF(入力!X26="","",入力!X26)</f>
        <v>9</v>
      </c>
      <c r="X19" s="318"/>
      <c r="Y19" s="323" t="str">
        <f>IF(入力!Z26="","",入力!Z26)</f>
        <v>さいとう</v>
      </c>
      <c r="Z19" s="316"/>
      <c r="AA19" s="316"/>
      <c r="AB19" s="316"/>
      <c r="AC19" s="316"/>
      <c r="AD19" s="316" t="str">
        <f>IF(入力!AE26="","",入力!AE26)</f>
        <v>ゆいな</v>
      </c>
      <c r="AE19" s="316"/>
      <c r="AF19" s="316"/>
      <c r="AG19" s="316"/>
      <c r="AH19" s="317"/>
      <c r="AI19" s="318">
        <f>IF(入力!AJ26="","",入力!AJ26)</f>
        <v>1</v>
      </c>
      <c r="AJ19" s="318"/>
      <c r="AK19" s="310">
        <f>IF(入力!AL26="","",入力!AL26)</f>
        <v>150</v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三橋</v>
      </c>
      <c r="F20" s="309"/>
      <c r="G20" s="309"/>
      <c r="H20" s="309"/>
      <c r="I20" s="309"/>
      <c r="J20" s="309" t="str">
        <f>IF(入力!K27="","",入力!K27)</f>
        <v>愛里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>齋藤</v>
      </c>
      <c r="Z20" s="309"/>
      <c r="AA20" s="309"/>
      <c r="AB20" s="309"/>
      <c r="AC20" s="309"/>
      <c r="AD20" s="309" t="str">
        <f>IF(入力!AE27="","",入力!AE27)</f>
        <v>結菜</v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ながしま</v>
      </c>
      <c r="F21" s="316"/>
      <c r="G21" s="316"/>
      <c r="H21" s="316"/>
      <c r="I21" s="316"/>
      <c r="J21" s="316" t="str">
        <f>IF(入力!K28="","",入力!K28)</f>
        <v/>
      </c>
      <c r="K21" s="316"/>
      <c r="L21" s="316"/>
      <c r="M21" s="316"/>
      <c r="N21" s="317"/>
      <c r="O21" s="318">
        <f>IF(入力!P28="","",入力!P28)</f>
        <v>2</v>
      </c>
      <c r="P21" s="318"/>
      <c r="Q21" s="310">
        <f>IF(入力!R28="","",入力!R28)</f>
        <v>153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>
        <f>IF(入力!X28="","",入力!X28)</f>
        <v>10</v>
      </c>
      <c r="X21" s="318"/>
      <c r="Y21" s="323" t="str">
        <f>IF(入力!Z28="","",入力!Z28)</f>
        <v>はまだ</v>
      </c>
      <c r="Z21" s="316"/>
      <c r="AA21" s="316"/>
      <c r="AB21" s="316"/>
      <c r="AC21" s="316"/>
      <c r="AD21" s="316" t="str">
        <f>IF(入力!AE28="","",入力!AE28)</f>
        <v>りな</v>
      </c>
      <c r="AE21" s="316"/>
      <c r="AF21" s="316"/>
      <c r="AG21" s="316"/>
      <c r="AH21" s="317"/>
      <c r="AI21" s="318">
        <f>IF(入力!AJ28="","",入力!AJ28)</f>
        <v>1</v>
      </c>
      <c r="AJ21" s="318"/>
      <c r="AK21" s="310">
        <f>IF(入力!AL28="","",入力!AL28)</f>
        <v>158</v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長島</v>
      </c>
      <c r="F22" s="309"/>
      <c r="G22" s="309"/>
      <c r="H22" s="309"/>
      <c r="I22" s="309"/>
      <c r="J22" s="309" t="str">
        <f>IF(入力!K29="","",入力!K29)</f>
        <v>さつき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>濱田</v>
      </c>
      <c r="Z22" s="309"/>
      <c r="AA22" s="309"/>
      <c r="AB22" s="309"/>
      <c r="AC22" s="309"/>
      <c r="AD22" s="309" t="str">
        <f>IF(入力!AE29="","",入力!AE29)</f>
        <v>莉愛</v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おおさわ</v>
      </c>
      <c r="F23" s="316"/>
      <c r="G23" s="316"/>
      <c r="H23" s="316"/>
      <c r="I23" s="316"/>
      <c r="J23" s="316" t="str">
        <f>IF(入力!K30="","",入力!K30)</f>
        <v>あいこ</v>
      </c>
      <c r="K23" s="316"/>
      <c r="L23" s="316"/>
      <c r="M23" s="316"/>
      <c r="N23" s="317"/>
      <c r="O23" s="318">
        <f>IF(入力!P30="","",入力!P30)</f>
        <v>2</v>
      </c>
      <c r="P23" s="318"/>
      <c r="Q23" s="310">
        <f>IF(入力!R30="","",入力!R30)</f>
        <v>165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>
        <f>IF(入力!X30="","",入力!X30)</f>
        <v>11</v>
      </c>
      <c r="X23" s="318"/>
      <c r="Y23" s="323" t="str">
        <f>IF(入力!Z30="","",入力!Z30)</f>
        <v>さとう</v>
      </c>
      <c r="Z23" s="316"/>
      <c r="AA23" s="316"/>
      <c r="AB23" s="316"/>
      <c r="AC23" s="316"/>
      <c r="AD23" s="316" t="str">
        <f>IF(入力!AE30="","",入力!AE30)</f>
        <v>みき</v>
      </c>
      <c r="AE23" s="316"/>
      <c r="AF23" s="316"/>
      <c r="AG23" s="316"/>
      <c r="AH23" s="317"/>
      <c r="AI23" s="318">
        <f>IF(入力!AJ30="","",入力!AJ30)</f>
        <v>1</v>
      </c>
      <c r="AJ23" s="318"/>
      <c r="AK23" s="310">
        <f>IF(入力!AL30="","",入力!AL30)</f>
        <v>152</v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大澤</v>
      </c>
      <c r="F24" s="309"/>
      <c r="G24" s="309"/>
      <c r="H24" s="309"/>
      <c r="I24" s="309"/>
      <c r="J24" s="309" t="str">
        <f>IF(入力!K31="","",入力!K31)</f>
        <v>愛子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>佐藤</v>
      </c>
      <c r="Z24" s="309"/>
      <c r="AA24" s="309"/>
      <c r="AB24" s="309"/>
      <c r="AC24" s="309"/>
      <c r="AD24" s="309" t="str">
        <f>IF(入力!AE31="","",入力!AE31)</f>
        <v>朱姫</v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まきうち</v>
      </c>
      <c r="F25" s="316"/>
      <c r="G25" s="316"/>
      <c r="H25" s="316"/>
      <c r="I25" s="316"/>
      <c r="J25" s="316" t="str">
        <f>IF(入力!K32="","",入力!K32)</f>
        <v>まどか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157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>
        <f>IF(入力!X32="","",入力!X32)</f>
        <v>12</v>
      </c>
      <c r="X25" s="318"/>
      <c r="Y25" s="323" t="str">
        <f>IF(入力!Z32="","",入力!Z32)</f>
        <v>あおき</v>
      </c>
      <c r="Z25" s="316"/>
      <c r="AA25" s="316"/>
      <c r="AB25" s="316"/>
      <c r="AC25" s="316"/>
      <c r="AD25" s="316" t="str">
        <f>IF(入力!AE32="","",入力!AE32)</f>
        <v>みら</v>
      </c>
      <c r="AE25" s="316"/>
      <c r="AF25" s="316"/>
      <c r="AG25" s="316"/>
      <c r="AH25" s="317"/>
      <c r="AI25" s="318">
        <f>IF(入力!AJ32="","",入力!AJ32)</f>
        <v>1</v>
      </c>
      <c r="AJ25" s="318"/>
      <c r="AK25" s="310">
        <f>IF(入力!AL32="","",入力!AL32)</f>
        <v>165</v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牧内</v>
      </c>
      <c r="F26" s="348"/>
      <c r="G26" s="348"/>
      <c r="H26" s="348"/>
      <c r="I26" s="348"/>
      <c r="J26" s="348" t="str">
        <f>IF(入力!K33="","",入力!K33)</f>
        <v>円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>青木</v>
      </c>
      <c r="Z26" s="348"/>
      <c r="AA26" s="348"/>
      <c r="AB26" s="348"/>
      <c r="AC26" s="348"/>
      <c r="AD26" s="348" t="str">
        <f>IF(入力!AE33="","",入力!AE33)</f>
        <v>美來</v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4121</v>
      </c>
      <c r="B7" s="31" t="str">
        <f t="shared" ref="B7:C7" si="0">IF($A$8="","",IF($A$9="",B8,B8&amp;"・"&amp;B9))</f>
        <v>横須賀市立武山中学校</v>
      </c>
      <c r="C7" s="31">
        <f t="shared" si="0"/>
        <v>0</v>
      </c>
      <c r="D7" s="31" t="str">
        <f>IF($A$8="","",IF(OR($A$9="",D8=D9),D8,D8&amp;"・"&amp;D9))</f>
        <v>横須賀</v>
      </c>
      <c r="E7" s="31">
        <f>IF($A$8="","",IF(OR($A$9="",E8=E9),E8,E8&amp;"・"&amp;E9))</f>
        <v>2</v>
      </c>
      <c r="F7" s="31" t="str">
        <f t="shared" ref="F7:S7" si="1">IF($A$8="","",F8)</f>
        <v>238</v>
      </c>
      <c r="G7" s="31" t="str">
        <f t="shared" si="1"/>
        <v>0313</v>
      </c>
      <c r="H7" s="31">
        <f t="shared" si="1"/>
        <v>0</v>
      </c>
      <c r="I7" s="31" t="str">
        <f t="shared" si="1"/>
        <v>横須賀市武３－３１－１</v>
      </c>
      <c r="J7" s="31">
        <f t="shared" si="1"/>
        <v>0</v>
      </c>
      <c r="K7" s="31" t="str">
        <f t="shared" si="1"/>
        <v>０４６</v>
      </c>
      <c r="L7" s="31" t="str">
        <f t="shared" si="1"/>
        <v>８５６</v>
      </c>
      <c r="M7" s="31" t="str">
        <f t="shared" si="1"/>
        <v>１２８７</v>
      </c>
      <c r="N7" s="31" t="str">
        <f t="shared" si="1"/>
        <v>０４６</v>
      </c>
      <c r="O7" s="31" t="str">
        <f t="shared" si="1"/>
        <v>８５６</v>
      </c>
      <c r="P7" s="31" t="str">
        <f t="shared" si="1"/>
        <v>１２５５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4121</v>
      </c>
      <c r="B8" s="32" t="str">
        <f>IF(入力!$F$3="","",入力!$F$3)</f>
        <v>横須賀市立武山中学校</v>
      </c>
      <c r="C8" s="32"/>
      <c r="D8" s="32" t="str">
        <f>IF(入力!$Z$2="","",入力!$Z$2)</f>
        <v>横須賀</v>
      </c>
      <c r="E8" s="32">
        <f>IF(入力!$I$2="","",入力!$I$2)</f>
        <v>2</v>
      </c>
      <c r="F8" s="32" t="str">
        <f>IF(入力!$F$6="","",入力!$F$6)</f>
        <v>238</v>
      </c>
      <c r="G8" s="42" t="str">
        <f>IF(入力!$I$6="","",入力!$I$6)</f>
        <v>0313</v>
      </c>
      <c r="H8" s="32"/>
      <c r="I8" s="32" t="str">
        <f>IF(入力!$L$5="","",入力!$L$5)</f>
        <v>横須賀市武３－３１－１</v>
      </c>
      <c r="J8" s="32"/>
      <c r="K8" s="42" t="str">
        <f>IF(入力!$AB$4="","",入力!$AB$4)</f>
        <v>０４６</v>
      </c>
      <c r="L8" s="42" t="str">
        <f>IF(入力!$AG$4="","",入力!$AG$4)</f>
        <v>８５６</v>
      </c>
      <c r="M8" s="42" t="str">
        <f>IF(入力!$AL$4="","",入力!$AL$4)</f>
        <v>１２８７</v>
      </c>
      <c r="N8" s="42" t="str">
        <f>IF(入力!$AB$6="","",入力!$AB$6)</f>
        <v>０４６</v>
      </c>
      <c r="O8" s="42" t="str">
        <f>IF(入力!$AG$6="","",入力!$AG$6)</f>
        <v>８５６</v>
      </c>
      <c r="P8" s="42" t="str">
        <f>IF(入力!$AL$6="","",入力!$AL$6)</f>
        <v>１２５５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１２８７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福井</v>
      </c>
      <c r="D16" s="32" t="str">
        <f>IF(入力!$K$13="","",入力!$K$13)</f>
        <v>優子</v>
      </c>
      <c r="E16" s="32" t="str">
        <f>IF(入力!$F$12="","",入力!$F$12)</f>
        <v>ふくい</v>
      </c>
      <c r="F16" s="32" t="str">
        <f>IF(入力!$K$12="","",入力!$K$12)</f>
        <v>ゆうこ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五十嵐</v>
      </c>
      <c r="D17" s="32" t="str">
        <f>IF(入力!$AE$13="","",入力!$AE$13)</f>
        <v>衣里</v>
      </c>
      <c r="E17" s="32" t="str">
        <f>IF(入力!$Z$12="","",入力!$Z$12)</f>
        <v>いがらし</v>
      </c>
      <c r="F17" s="32" t="str">
        <f>IF(入力!$AE$12="","",入力!$AE$12)</f>
        <v>えり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海老野</v>
      </c>
      <c r="D20" s="32" t="str">
        <f>IF(入力!$K$16="","",入力!$K$16)</f>
        <v>莉子</v>
      </c>
      <c r="E20" s="32" t="str">
        <f>IF(入力!$F$15="","",入力!$F$15)</f>
        <v>えびの</v>
      </c>
      <c r="F20" s="32" t="str">
        <f>IF(入力!$K$15="","",入力!$K$15)</f>
        <v>りこ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金井</v>
      </c>
      <c r="D24" s="32" t="str">
        <f>IF(入力!$AE$16="","",入力!$AE$16)</f>
        <v>莉美</v>
      </c>
      <c r="E24" s="32" t="str">
        <f>IF(入力!$Z$15="","",入力!$Z$15)</f>
        <v>かない</v>
      </c>
      <c r="F24" s="32" t="str">
        <f>IF(入力!$AE$15="","",入力!$AE$15)</f>
        <v>りみ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>
        <f>IF(入力!D22="","",入力!D22)</f>
        <v>1</v>
      </c>
      <c r="C53" s="32" t="str">
        <f>IF(OR(L53&lt;&gt;"○",入力!F23=""),"",入力!F23)</f>
        <v>金井</v>
      </c>
      <c r="D53" s="32" t="str">
        <f>IF(OR(L53&lt;&gt;"○",入力!K23=""),"",入力!K23)</f>
        <v>莉美</v>
      </c>
      <c r="E53" s="32" t="str">
        <f>IF(OR(L53&lt;&gt;"○",入力!F22=""),"",入力!F22)</f>
        <v>かない</v>
      </c>
      <c r="F53" s="32" t="str">
        <f>IF(OR(L53&lt;&gt;"○",入力!K22=""),"",入力!K22)</f>
        <v>りみ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157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米田</v>
      </c>
      <c r="D54" s="32" t="str">
        <f>IF(OR(L54&lt;&gt;"○",入力!K25=""),"",入力!K25)</f>
        <v>優奈</v>
      </c>
      <c r="E54" s="32" t="str">
        <f>IF(OR(L54&lt;&gt;"○",入力!F24=""),"",入力!F24)</f>
        <v>よねだ</v>
      </c>
      <c r="F54" s="32" t="str">
        <f>IF(OR(L54&lt;&gt;"○",入力!K24=""),"",入力!K24)</f>
        <v>ゆな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160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三橋</v>
      </c>
      <c r="D55" s="32" t="str">
        <f>IF(OR(L55&lt;&gt;"○",入力!K27=""),"",入力!K27)</f>
        <v>愛里</v>
      </c>
      <c r="E55" s="32" t="str">
        <f>IF(OR(L55&lt;&gt;"○",入力!F26=""),"",入力!F26)</f>
        <v>みつはし</v>
      </c>
      <c r="F55" s="32" t="str">
        <f>IF(OR(L55&lt;&gt;"○",入力!K26=""),"",入力!K26)</f>
        <v>えり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153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長島</v>
      </c>
      <c r="D56" s="32" t="str">
        <f>IF(OR(L56&lt;&gt;"○",入力!K29=""),"",入力!K29)</f>
        <v>さつき</v>
      </c>
      <c r="E56" s="32" t="str">
        <f>IF(OR(L56&lt;&gt;"○",入力!F28=""),"",入力!F28)</f>
        <v>ながしま</v>
      </c>
      <c r="F56" s="32" t="str">
        <f>IF(OR(L56&lt;&gt;"○",入力!K28=""),"",入力!K28)</f>
        <v/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153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大澤</v>
      </c>
      <c r="D57" s="32" t="str">
        <f>IF(OR(L57&lt;&gt;"○",入力!K31=""),"",入力!K31)</f>
        <v>愛子</v>
      </c>
      <c r="E57" s="32" t="str">
        <f>IF(OR(L57&lt;&gt;"○",入力!F30=""),"",入力!F30)</f>
        <v>おおさわ</v>
      </c>
      <c r="F57" s="32" t="str">
        <f>IF(OR(L57&lt;&gt;"○",入力!K30=""),"",入力!K30)</f>
        <v>あいこ</v>
      </c>
      <c r="G57" s="32"/>
      <c r="H57" s="32"/>
      <c r="I57" s="32">
        <f>IF(OR(L57&lt;&gt;"○",入力!P30=""),"",入力!P30)</f>
        <v>2</v>
      </c>
      <c r="J57" s="32">
        <f>IF(OR(L57&lt;&gt;"○",入力!R30=""),"",入力!R30)</f>
        <v>165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牧内</v>
      </c>
      <c r="D58" s="32" t="str">
        <f>IF(OR(L58&lt;&gt;"○",入力!K33=""),"",入力!K33)</f>
        <v>円</v>
      </c>
      <c r="E58" s="32" t="str">
        <f>IF(OR(L58&lt;&gt;"○",入力!F32=""),"",入力!F32)</f>
        <v>まきうち</v>
      </c>
      <c r="F58" s="32" t="str">
        <f>IF(OR(L58&lt;&gt;"○",入力!K32=""),"",入力!K32)</f>
        <v>まどか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松永</v>
      </c>
      <c r="D59" s="32" t="str">
        <f>IF(OR(L59&lt;&gt;"○",入力!AE23=""),"",入力!AE23)</f>
        <v>涼菜</v>
      </c>
      <c r="E59" s="32" t="str">
        <f>IF(OR(L59&lt;&gt;"○",入力!Z22=""),"",入力!Z22)</f>
        <v>まつなが</v>
      </c>
      <c r="F59" s="32" t="str">
        <f>IF(OR(L59&lt;&gt;"○",入力!AE22=""),"",入力!AE22)</f>
        <v>すずな</v>
      </c>
      <c r="G59" s="32"/>
      <c r="H59" s="32"/>
      <c r="I59" s="32">
        <f>IF(OR(L59&lt;&gt;"○",入力!AJ22=""),"",入力!AJ22)</f>
        <v>3</v>
      </c>
      <c r="J59" s="32">
        <f>IF(OR(L59&lt;&gt;"○",入力!AL22=""),"",入力!AL22)</f>
        <v>150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澤村</v>
      </c>
      <c r="D60" s="32" t="str">
        <f>IF(OR(L60&lt;&gt;"○",入力!AE25=""),"",入力!AE25)</f>
        <v>結衣</v>
      </c>
      <c r="E60" s="32" t="str">
        <f>IF(OR(L60&lt;&gt;"○",入力!Z24=""),"",入力!Z24)</f>
        <v>さわむら</v>
      </c>
      <c r="F60" s="32" t="str">
        <f>IF(OR(L60&lt;&gt;"○",入力!AE24=""),"",入力!AE24)</f>
        <v>ゆい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160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齋藤</v>
      </c>
      <c r="D61" s="32" t="str">
        <f>IF(OR(L61&lt;&gt;"○",入力!AE27=""),"",入力!AE27)</f>
        <v>結菜</v>
      </c>
      <c r="E61" s="32" t="str">
        <f>IF(OR(L61&lt;&gt;"○",入力!Z26=""),"",入力!Z26)</f>
        <v>さいとう</v>
      </c>
      <c r="F61" s="32" t="str">
        <f>IF(OR(L61&lt;&gt;"○",入力!AE26=""),"",入力!AE26)</f>
        <v>ゆいな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150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濱田</v>
      </c>
      <c r="D62" s="32" t="str">
        <f>IF(OR(L62&lt;&gt;"○",入力!AE29=""),"",入力!AE29)</f>
        <v>莉愛</v>
      </c>
      <c r="E62" s="32" t="str">
        <f>IF(OR(L62&lt;&gt;"○",入力!Z28=""),"",入力!Z28)</f>
        <v>はまだ</v>
      </c>
      <c r="F62" s="32" t="str">
        <f>IF(OR(L62&lt;&gt;"○",入力!AE28=""),"",入力!AE28)</f>
        <v>りな</v>
      </c>
      <c r="G62" s="32"/>
      <c r="H62" s="32"/>
      <c r="I62" s="32">
        <f>IF(OR(L62&lt;&gt;"○",入力!AJ28=""),"",入力!AJ28)</f>
        <v>1</v>
      </c>
      <c r="J62" s="32">
        <f>IF(OR(L62&lt;&gt;"○",入力!AL28=""),"",入力!AL28)</f>
        <v>158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佐藤</v>
      </c>
      <c r="D63" s="32" t="str">
        <f>IF(OR(L63&lt;&gt;"○",入力!AE31=""),"",入力!AE31)</f>
        <v>朱姫</v>
      </c>
      <c r="E63" s="32" t="str">
        <f>IF(OR(L63&lt;&gt;"○",入力!Z30=""),"",入力!Z30)</f>
        <v>さとう</v>
      </c>
      <c r="F63" s="32" t="str">
        <f>IF(OR(L63&lt;&gt;"○",入力!AE30=""),"",入力!AE30)</f>
        <v>みき</v>
      </c>
      <c r="G63" s="32"/>
      <c r="H63" s="32"/>
      <c r="I63" s="32">
        <f>IF(OR(L63&lt;&gt;"○",入力!AJ30=""),"",入力!AJ30)</f>
        <v>1</v>
      </c>
      <c r="J63" s="32">
        <f>IF(OR(L63&lt;&gt;"○",入力!AL30=""),"",入力!AL30)</f>
        <v>152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青木</v>
      </c>
      <c r="D64" s="32" t="str">
        <f>IF(OR(L64&lt;&gt;"○",入力!AE33=""),"",入力!AE33)</f>
        <v>美來</v>
      </c>
      <c r="E64" s="32" t="str">
        <f>IF(OR(L64&lt;&gt;"○",入力!Z32=""),"",入力!Z32)</f>
        <v>あおき</v>
      </c>
      <c r="F64" s="32" t="str">
        <f>IF(OR(L64&lt;&gt;"○",入力!AE32=""),"",入力!AE32)</f>
        <v>みら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165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2019-05-07T08:58:14Z</cp:lastPrinted>
  <dcterms:created xsi:type="dcterms:W3CDTF">2006-11-03T01:52:14Z</dcterms:created>
  <dcterms:modified xsi:type="dcterms:W3CDTF">2019-05-07T08:59:21Z</dcterms:modified>
</cp:coreProperties>
</file>