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野比中２０１９年度\"/>
    </mc:Choice>
  </mc:AlternateContent>
  <bookViews>
    <workbookView xWindow="0" yWindow="0" windowWidth="20490" windowHeight="763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<sst xmlns="http://schemas.openxmlformats.org/spreadsheetml/2006/main" count="1478" uniqueCount="755">
  <si>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</si>
  <si>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</si>
  <si>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</si>
  <si>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</si>
  <si>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</si>
  <si>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</si>
  <si>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</si>
  <si>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</si>
  <si>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</si>
  <si>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</si>
  <si>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</si>
  <si>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</si>
  <si>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</si>
  <si>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</si>
  <si>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</si>
  <si>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</si>
  <si>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</si>
  <si>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</si>
  <si>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</si>
  <si>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</si>
  <si>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</si>
  <si>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</si>
  <si>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</si>
  <si>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</si>
  <si>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</si>
  <si>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</si>
  <si>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</si>
  <si>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</si>
  <si>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</si>
  <si>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</si>
  <si>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</si>
  <si>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</si>
  <si>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</si>
  <si>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</si>
  <si>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</si>
  <si>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</si>
  <si>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</si>
  <si>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</si>
  <si>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</si>
  <si>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</si>
  <si>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</si>
  <si>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</si>
  <si>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</si>
  <si>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</si>
  <si>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</si>
  <si>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</si>
  <si>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</si>
  <si>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</si>
  <si>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</si>
  <si>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</si>
  <si>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</si>
  <si>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</si>
  <si>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</si>
  <si>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</si>
  <si>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</si>
  <si>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</si>
  <si>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</si>
  <si>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</si>
  <si>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</si>
  <si>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</si>
  <si>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</si>
  <si>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</si>
  <si>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</si>
  <si>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</si>
  <si>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</si>
  <si>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</si>
  <si>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</si>
  <si>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</si>
  <si>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</si>
  <si>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</si>
  <si>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</si>
  <si>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</si>
  <si>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</si>
  <si>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</si>
  <si>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</si>
  <si>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</si>
  <si>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</si>
  <si>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</si>
  <si>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</si>
  <si>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</si>
  <si>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</si>
  <si>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</si>
  <si>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</si>
  <si>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</si>
  <si>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</si>
  <si>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</si>
  <si>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</si>
  <si>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</si>
  <si>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</si>
  <si>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</si>
  <si>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</si>
  <si>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</si>
  <si>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</si>
  <si>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</si>
  <si>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</si>
  <si>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</si>
  <si>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</si>
  <si>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</si>
  <si>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</si>
  <si>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</si>
  <si>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</si>
  <si>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</si>
  <si>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</si>
  <si>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</si>
  <si>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</si>
  <si>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</si>
  <si>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</si>
  <si>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</si>
  <si>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</si>
  <si>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</si>
  <si>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</si>
  <si>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</si>
  <si>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</si>
  <si>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</si>
  <si>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</si>
  <si>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</si>
  <si>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</si>
  <si>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</si>
  <si>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</si>
  <si>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</si>
  <si>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</si>
  <si>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</si>
  <si>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</si>
  <si>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</si>
  <si>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</si>
  <si>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</si>
  <si>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</si>
  <si>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</si>
  <si>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</si>
  <si>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</si>
  <si>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</si>
  <si>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</si>
  <si>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</si>
  <si>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</si>
  <si>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</si>
  <si>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</si>
  <si>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</si>
  <si>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</si>
  <si>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</si>
  <si>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</si>
  <si>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</si>
  <si>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</si>
  <si>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</si>
  <si>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</si>
  <si>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</si>
  <si>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</si>
  <si>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</si>
  <si>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</si>
  <si>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</si>
  <si>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</si>
  <si>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</si>
  <si>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</si>
  <si>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</si>
  <si>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</si>
  <si>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</si>
  <si>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</si>
  <si>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</si>
  <si>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</si>
  <si>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</si>
  <si>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</si>
  <si>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</si>
  <si>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</si>
  <si>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</si>
  <si>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</si>
  <si>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</si>
  <si>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</si>
  <si>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</si>
  <si>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</si>
  <si>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</si>
  <si>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</si>
  <si>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</si>
  <si>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</si>
  <si>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</si>
  <si>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</si>
  <si>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</si>
  <si>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</si>
  <si>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</si>
  <si>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</si>
  <si>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</si>
  <si>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</si>
  <si>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</si>
  <si>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</si>
  <si>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</si>
  <si>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</si>
  <si>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</si>
  <si>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</si>
  <si>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</si>
  <si>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</si>
  <si>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</si>
  <si>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</si>
  <si>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</si>
  <si>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</si>
  <si>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</si>
  <si>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</si>
  <si>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</si>
  <si>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</si>
  <si>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</si>
  <si>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</si>
  <si>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</si>
  <si>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</si>
  <si>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</si>
  <si>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</si>
  <si>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</si>
  <si>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</si>
  <si>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</si>
  <si>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</si>
  <si>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</si>
  <si>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</si>
  <si>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</si>
  <si>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</si>
  <si>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</si>
  <si>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</si>
  <si>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</si>
  <si>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</si>
  <si>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</si>
  <si>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</si>
  <si>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</si>
  <si>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</si>
  <si>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</si>
  <si>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</si>
  <si>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</si>
  <si>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</si>
  <si>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</si>
  <si>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</si>
  <si>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</si>
  <si>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</si>
  <si>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</si>
  <si>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</si>
  <si>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</si>
  <si>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</si>
  <si>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</si>
  <si>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</si>
  <si>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</si>
  <si>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</si>
  <si>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</si>
  <si>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</si>
  <si>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</si>
  <si>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</si>
  <si>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</si>
  <si>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</si>
  <si>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</si>
  <si>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</si>
  <si>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</si>
  <si>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</si>
  <si>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</si>
  <si>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</si>
  <si>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</si>
  <si>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</si>
  <si>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</si>
  <si>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</si>
  <si>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</si>
  <si>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</si>
  <si>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</si>
  <si>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</si>
  <si>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</si>
  <si>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</si>
  <si>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</si>
  <si>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</si>
  <si>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</si>
  <si>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</si>
  <si>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</si>
  <si>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</si>
  <si>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</si>
  <si>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</si>
  <si>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</si>
  <si>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</si>
  <si>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</si>
  <si>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</si>
  <si>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</si>
  <si>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</si>
  <si>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</si>
  <si>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</si>
  <si>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</si>
  <si>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</si>
  <si>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</si>
  <si>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</si>
  <si>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</si>
  <si>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</si>
  <si>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</si>
  <si>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</si>
  <si>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</si>
  <si>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</si>
  <si>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</si>
  <si>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</si>
  <si>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</si>
  <si>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</si>
  <si>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</si>
  <si>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</si>
  <si>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</si>
  <si>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</si>
  <si>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</si>
  <si>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</si>
  <si>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</si>
  <si>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</si>
  <si>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</si>
  <si>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</si>
  <si>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</si>
  <si>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</si>
  <si>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</si>
  <si>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</si>
  <si>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</si>
  <si>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</si>
  <si>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</si>
  <si>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</si>
  <si>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</si>
  <si>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</si>
  <si>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</si>
  <si>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</si>
  <si>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</si>
  <si>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</si>
  <si>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</si>
  <si>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</si>
  <si>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</si>
  <si>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</si>
  <si>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</si>
  <si>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</si>
  <si>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</si>
  <si>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</si>
  <si>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</si>
  <si>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</si>
  <si>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</si>
  <si>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</si>
  <si>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</si>
  <si>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</si>
  <si>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</si>
  <si>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</si>
  <si>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</si>
  <si>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</si>
  <si>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</si>
  <si>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</si>
  <si>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</si>
  <si>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</si>
  <si>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</si>
  <si>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</si>
  <si>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</si>
  <si>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</si>
  <si>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</si>
  <si>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</si>
  <si>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</si>
  <si>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</si>
  <si>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</si>
  <si>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</si>
  <si>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</si>
  <si>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</si>
  <si>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</si>
  <si>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</si>
  <si>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</si>
  <si>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</si>
  <si>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</si>
  <si>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</si>
  <si>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</si>
  <si>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</si>
  <si>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</si>
  <si>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</si>
  <si>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</si>
  <si>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</si>
  <si>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</si>
  <si>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</si>
  <si>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</si>
  <si>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</si>
  <si>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</si>
  <si>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</si>
  <si>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</si>
  <si>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</si>
  <si>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</si>
  <si>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</si>
  <si>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</si>
  <si>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</si>
  <si>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</si>
  <si>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</si>
  <si>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</si>
  <si>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</si>
  <si>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</si>
  <si>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</si>
  <si>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</si>
  <si>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</si>
  <si>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</si>
  <si>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</si>
  <si>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</si>
  <si>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</si>
  <si>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</si>
  <si>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</si>
  <si>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</si>
  <si>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</si>
  <si>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</si>
  <si>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</si>
  <si>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</si>
  <si>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</si>
  <si>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</si>
  <si>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</si>
  <si>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</si>
  <si>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</si>
  <si>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</si>
  <si>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</si>
  <si>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</si>
  <si>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</si>
  <si>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</si>
  <si>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</si>
  <si>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</si>
  <si>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</si>
  <si>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</si>
  <si>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</si>
  <si>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</si>
  <si>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</si>
  <si>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</si>
  <si>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</si>
  <si>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</si>
  <si>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</si>
  <si>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</si>
  <si>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</si>
  <si>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</si>
  <si>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</si>
  <si>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</si>
  <si>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</si>
  <si>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</si>
  <si>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</si>
  <si>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</si>
  <si>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</si>
  <si>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</si>
  <si>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</si>
  <si>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</si>
  <si>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</si>
  <si>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</si>
  <si>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</si>
  <si>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</si>
  <si>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</si>
  <si>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</si>
  <si>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</si>
  <si>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</si>
  <si>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</si>
  <si>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</si>
  <si>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</si>
  <si>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</si>
  <si>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</si>
  <si>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</si>
  <si>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</si>
  <si>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</si>
  <si>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</si>
  <si>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</si>
  <si>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</si>
  <si>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</si>
  <si>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</si>
  <si>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</si>
  <si>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</si>
  <si>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</si>
  <si>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</si>
  <si>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</si>
  <si>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</si>
  <si>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</si>
  <si>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</si>
  <si>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</si>
  <si>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</si>
  <si>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</si>
  <si>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</si>
  <si>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</si>
  <si>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</si>
  <si>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</si>
  <si>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</si>
  <si>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</si>
  <si>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</si>
  <si>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</si>
  <si>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</si>
  <si>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</si>
  <si>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</si>
  <si>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</si>
  <si>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</si>
  <si>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</si>
  <si>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</si>
  <si>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</si>
  <si>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</si>
  <si>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</si>
  <si>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</si>
  <si>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</si>
  <si>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</si>
  <si>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</si>
  <si>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</si>
  <si>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</si>
  <si>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</si>
  <si>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</si>
  <si>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</si>
  <si>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</si>
  <si>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</si>
  <si>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</si>
  <si>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</si>
  <si>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</si>
  <si>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</si>
  <si>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</si>
  <si>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</si>
  <si>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</si>
  <si>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</si>
  <si>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</si>
  <si>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</si>
  <si>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</si>
  <si>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</si>
  <si>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</si>
  <si>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</si>
  <si>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</si>
  <si>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</si>
  <si>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</si>
  <si>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</si>
  <si>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</si>
  <si>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</si>
  <si>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</si>
  <si>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</si>
  <si>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</si>
  <si>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</si>
  <si>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</si>
  <si>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</si>
  <si>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</si>
  <si>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</si>
  <si>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</si>
  <si>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</si>
  <si>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</si>
  <si>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</si>
  <si>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</si>
  <si>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</si>
  <si>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</si>
  <si>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</si>
  <si>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</si>
  <si>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</si>
  <si>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</si>
  <si>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</si>
  <si>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</si>
  <si>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</si>
  <si>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</si>
  <si>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</si>
  <si>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</si>
  <si>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</si>
  <si>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</si>
  <si>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</si>
  <si>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</si>
  <si>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</si>
  <si>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</si>
  <si>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</si>
  <si>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</si>
  <si>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</si>
  <si>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</si>
  <si>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</si>
  <si>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</si>
  <si>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</si>
  <si>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</si>
  <si>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</si>
  <si>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</si>
  <si>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</si>
  <si>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</si>
  <si>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</si>
  <si>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</si>
  <si>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</si>
  <si>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</si>
  <si>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</si>
  <si>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</si>
  <si>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</si>
  <si>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</si>
  <si>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</si>
  <si>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</si>
  <si>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</si>
  <si>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</si>
  <si>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</si>
  <si>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</si>
  <si>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</si>
  <si>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</si>
  <si>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</si>
  <si>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</si>
  <si>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</si>
  <si>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</si>
  <si>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</si>
  <si>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</si>
  <si>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</si>
  <si>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</si>
  <si>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</si>
  <si>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</si>
  <si>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</si>
  <si>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</si>
  <si>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</si>
  <si>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</si>
  <si>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</si>
  <si>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</si>
  <si>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</si>
  <si>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</si>
  <si>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</si>
  <si>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</si>
  <si>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</si>
  <si>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</si>
  <si>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</si>
  <si>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</si>
  <si>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</si>
  <si>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</si>
  <si>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</si>
  <si>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</si>
  <si>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</si>
  <si>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</si>
  <si>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</si>
  <si>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</si>
  <si>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</si>
  <si>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</si>
  <si>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</si>
  <si>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</si>
  <si>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</si>
  <si>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</si>
  <si>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</si>
  <si>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</si>
  <si>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</si>
  <si>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</si>
  <si>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</si>
  <si>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</si>
  <si>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</si>
  <si>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</si>
  <si>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</si>
  <si>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</si>
  <si>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</si>
  <si>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</si>
  <si>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</si>
  <si>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</si>
  <si>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</si>
  <si>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</si>
  <si>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</si>
  <si>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</si>
  <si>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</si>
  <si>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</si>
  <si>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</si>
  <si>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</si>
  <si>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</si>
  <si>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</si>
  <si>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</si>
  <si>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</si>
  <si>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</si>
  <si>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</si>
  <si>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</si>
  <si>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</si>
  <si>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</si>
  <si>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</si>
  <si>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</si>
  <si>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</si>
  <si>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</si>
  <si>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</si>
  <si>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</si>
  <si>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</si>
  <si>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</si>
  <si>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</si>
  <si>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</si>
  <si>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</si>
  <si>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</si>
  <si>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</si>
  <si>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</si>
  <si>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</si>
  <si>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</si>
  <si>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</si>
  <si>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</si>
  <si>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</si>
  <si>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</si>
  <si>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</si>
  <si>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</si>
  <si>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</si>
  <si>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</si>
  <si>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</si>
  <si>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</si>
  <si>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</si>
  <si>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</si>
  <si>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</si>
  <si>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</si>
  <si>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</si>
  <si>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</si>
  <si>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</si>
  <si>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</si>
  <si>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</si>
  <si>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</si>
  <si>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</si>
  <si>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</si>
  <si>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</si>
  <si>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</si>
  <si>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</si>
  <si>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</si>
  <si>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</si>
  <si>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</si>
  <si>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</si>
  <si>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</si>
  <si>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</si>
  <si>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</si>
  <si>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</si>
  <si>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</si>
  <si>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</si>
  <si>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</si>
  <si>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</si>
  <si>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</si>
  <si>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</si>
  <si>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</si>
  <si>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</si>
  <si>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</si>
  <si>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</si>
  <si>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</si>
  <si>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</si>
  <si>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</si>
  <si>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</si>
  <si>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</si>
  <si>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</si>
  <si>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広瀬</t>
    <rPh sb="0" eb="2">
      <t>ヒロセ</t>
    </rPh>
    <phoneticPr fontId="2"/>
  </si>
  <si>
    <t>さやか</t>
    <phoneticPr fontId="2"/>
  </si>
  <si>
    <t>ひろせ</t>
    <phoneticPr fontId="2"/>
  </si>
  <si>
    <t>竹之下</t>
    <rPh sb="0" eb="3">
      <t>タケノシタ</t>
    </rPh>
    <phoneticPr fontId="2"/>
  </si>
  <si>
    <t>友一</t>
    <rPh sb="0" eb="2">
      <t>ユウイチ</t>
    </rPh>
    <phoneticPr fontId="2"/>
  </si>
  <si>
    <t>たけのした</t>
    <phoneticPr fontId="2"/>
  </si>
  <si>
    <t>ゆういち</t>
    <phoneticPr fontId="2"/>
  </si>
  <si>
    <t>相沢</t>
    <rPh sb="0" eb="2">
      <t>アイザワ</t>
    </rPh>
    <phoneticPr fontId="2"/>
  </si>
  <si>
    <t>伊吹</t>
    <rPh sb="0" eb="2">
      <t>イブキ</t>
    </rPh>
    <phoneticPr fontId="2"/>
  </si>
  <si>
    <t>あいざわ</t>
    <phoneticPr fontId="2"/>
  </si>
  <si>
    <t>いぶき</t>
    <phoneticPr fontId="2"/>
  </si>
  <si>
    <t>川村</t>
    <rPh sb="0" eb="2">
      <t>カワムラ</t>
    </rPh>
    <phoneticPr fontId="2"/>
  </si>
  <si>
    <t>美優</t>
    <rPh sb="0" eb="2">
      <t>ミユウ</t>
    </rPh>
    <phoneticPr fontId="2"/>
  </si>
  <si>
    <t>青柳</t>
    <rPh sb="0" eb="2">
      <t>アオヤギ</t>
    </rPh>
    <phoneticPr fontId="2"/>
  </si>
  <si>
    <t>杏奈</t>
    <rPh sb="0" eb="2">
      <t>アンナ</t>
    </rPh>
    <phoneticPr fontId="2"/>
  </si>
  <si>
    <t>髙野</t>
    <rPh sb="0" eb="2">
      <t>タカノ</t>
    </rPh>
    <phoneticPr fontId="2"/>
  </si>
  <si>
    <t>琴美</t>
    <rPh sb="0" eb="2">
      <t>コトミ</t>
    </rPh>
    <phoneticPr fontId="2"/>
  </si>
  <si>
    <t>太田</t>
    <rPh sb="0" eb="2">
      <t>オオタ</t>
    </rPh>
    <phoneticPr fontId="2"/>
  </si>
  <si>
    <t>愛里</t>
    <rPh sb="0" eb="2">
      <t>アイリ</t>
    </rPh>
    <phoneticPr fontId="2"/>
  </si>
  <si>
    <t>畑岸</t>
    <rPh sb="0" eb="2">
      <t>ハタギシ</t>
    </rPh>
    <phoneticPr fontId="2"/>
  </si>
  <si>
    <t>夏帆</t>
    <rPh sb="0" eb="2">
      <t>カホ</t>
    </rPh>
    <phoneticPr fontId="2"/>
  </si>
  <si>
    <t>真衣</t>
    <rPh sb="0" eb="2">
      <t>マイ</t>
    </rPh>
    <phoneticPr fontId="2"/>
  </si>
  <si>
    <t>原田</t>
    <rPh sb="0" eb="2">
      <t>ハラダ</t>
    </rPh>
    <phoneticPr fontId="2"/>
  </si>
  <si>
    <t>愛麗</t>
    <rPh sb="0" eb="1">
      <t>アイ</t>
    </rPh>
    <rPh sb="1" eb="2">
      <t>レイ</t>
    </rPh>
    <phoneticPr fontId="2"/>
  </si>
  <si>
    <t>荒井</t>
    <rPh sb="0" eb="2">
      <t>アライ</t>
    </rPh>
    <phoneticPr fontId="2"/>
  </si>
  <si>
    <t>優</t>
    <rPh sb="0" eb="1">
      <t>ユウ</t>
    </rPh>
    <phoneticPr fontId="2"/>
  </si>
  <si>
    <t>加藤</t>
    <rPh sb="0" eb="2">
      <t>カトウ</t>
    </rPh>
    <phoneticPr fontId="2"/>
  </si>
  <si>
    <t>綾桜</t>
    <rPh sb="0" eb="1">
      <t>アヤ</t>
    </rPh>
    <rPh sb="1" eb="2">
      <t>サクラ</t>
    </rPh>
    <phoneticPr fontId="2"/>
  </si>
  <si>
    <t>小野</t>
    <rPh sb="0" eb="2">
      <t>オノ</t>
    </rPh>
    <phoneticPr fontId="2"/>
  </si>
  <si>
    <t>美咲</t>
    <rPh sb="0" eb="2">
      <t>ミサキ</t>
    </rPh>
    <phoneticPr fontId="2"/>
  </si>
  <si>
    <t>あいざわ</t>
    <phoneticPr fontId="2"/>
  </si>
  <si>
    <t>いぶき</t>
    <phoneticPr fontId="2"/>
  </si>
  <si>
    <t>かわむら</t>
    <phoneticPr fontId="2"/>
  </si>
  <si>
    <t>みゆう</t>
    <phoneticPr fontId="2"/>
  </si>
  <si>
    <t>あおやぎ</t>
    <phoneticPr fontId="2"/>
  </si>
  <si>
    <t>あんな</t>
    <phoneticPr fontId="2"/>
  </si>
  <si>
    <t>たかの</t>
    <phoneticPr fontId="2"/>
  </si>
  <si>
    <t>ことみ</t>
    <phoneticPr fontId="2"/>
  </si>
  <si>
    <t>おおた</t>
    <phoneticPr fontId="2"/>
  </si>
  <si>
    <t>あいり</t>
    <phoneticPr fontId="2"/>
  </si>
  <si>
    <t>はたぎし</t>
    <phoneticPr fontId="2"/>
  </si>
  <si>
    <t>かほ</t>
    <phoneticPr fontId="2"/>
  </si>
  <si>
    <t>まい</t>
    <phoneticPr fontId="2"/>
  </si>
  <si>
    <t>はらだ</t>
    <phoneticPr fontId="2"/>
  </si>
  <si>
    <t>あいら</t>
    <phoneticPr fontId="2"/>
  </si>
  <si>
    <t>あらい</t>
    <phoneticPr fontId="2"/>
  </si>
  <si>
    <t>ゆう</t>
    <phoneticPr fontId="2"/>
  </si>
  <si>
    <t>かとう</t>
    <phoneticPr fontId="2"/>
  </si>
  <si>
    <t>りお</t>
    <phoneticPr fontId="2"/>
  </si>
  <si>
    <t>おの</t>
    <phoneticPr fontId="2"/>
  </si>
  <si>
    <t>みさき</t>
    <phoneticPr fontId="2"/>
  </si>
  <si>
    <t>０８４１</t>
    <phoneticPr fontId="2"/>
  </si>
  <si>
    <t>神奈川県横須賀市野比４－４－１</t>
    <rPh sb="0" eb="4">
      <t>カナガワケン</t>
    </rPh>
    <rPh sb="4" eb="8">
      <t>ヨコスカシ</t>
    </rPh>
    <rPh sb="8" eb="10">
      <t>ノビ</t>
    </rPh>
    <phoneticPr fontId="2"/>
  </si>
  <si>
    <t>０４６</t>
    <phoneticPr fontId="2"/>
  </si>
  <si>
    <t>８４９</t>
    <phoneticPr fontId="2"/>
  </si>
  <si>
    <t>３３１８</t>
    <phoneticPr fontId="2"/>
  </si>
  <si>
    <t>３７９１</t>
    <phoneticPr fontId="2"/>
  </si>
  <si>
    <t>０４６</t>
    <phoneticPr fontId="2"/>
  </si>
  <si>
    <t>２３９</t>
    <phoneticPr fontId="2"/>
  </si>
  <si>
    <t>　　　河　野 和　代</t>
    <rPh sb="3" eb="4">
      <t>カワ</t>
    </rPh>
    <rPh sb="5" eb="6">
      <t>ノ</t>
    </rPh>
    <rPh sb="7" eb="8">
      <t>ワ</t>
    </rPh>
    <rPh sb="9" eb="10">
      <t>ダイ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</si>
</sst>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N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N32" sqref="AN32:AO3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4123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横須賀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横須賀市立野比中学校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748</v>
      </c>
      <c r="AC4" s="106"/>
      <c r="AD4" s="106"/>
      <c r="AE4" s="106"/>
      <c r="AF4" s="4" t="s">
        <v>584</v>
      </c>
      <c r="AG4" s="106" t="s">
        <v>749</v>
      </c>
      <c r="AH4" s="106"/>
      <c r="AI4" s="106"/>
      <c r="AJ4" s="106"/>
      <c r="AK4" s="4" t="s">
        <v>584</v>
      </c>
      <c r="AL4" s="106" t="s">
        <v>750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747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753</v>
      </c>
      <c r="G6" s="123"/>
      <c r="H6" s="24" t="s">
        <v>586</v>
      </c>
      <c r="I6" s="124" t="s">
        <v>746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752</v>
      </c>
      <c r="AC6" s="89"/>
      <c r="AD6" s="89"/>
      <c r="AE6" s="89"/>
      <c r="AF6" s="25" t="s">
        <v>587</v>
      </c>
      <c r="AG6" s="89" t="s">
        <v>749</v>
      </c>
      <c r="AH6" s="89"/>
      <c r="AI6" s="89"/>
      <c r="AJ6" s="89"/>
      <c r="AK6" s="25" t="s">
        <v>587</v>
      </c>
      <c r="AL6" s="89" t="s">
        <v>751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697</v>
      </c>
      <c r="G12" s="285"/>
      <c r="H12" s="285"/>
      <c r="I12" s="285"/>
      <c r="J12" s="285"/>
      <c r="K12" s="285"/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700</v>
      </c>
      <c r="AA12" s="285"/>
      <c r="AB12" s="285"/>
      <c r="AC12" s="285"/>
      <c r="AD12" s="285"/>
      <c r="AE12" s="285" t="s">
        <v>701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695</v>
      </c>
      <c r="G13" s="269"/>
      <c r="H13" s="269"/>
      <c r="I13" s="269"/>
      <c r="J13" s="297"/>
      <c r="K13" s="269" t="s">
        <v>696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698</v>
      </c>
      <c r="AA13" s="269"/>
      <c r="AB13" s="269"/>
      <c r="AC13" s="269"/>
      <c r="AD13" s="297"/>
      <c r="AE13" s="269" t="s">
        <v>699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704</v>
      </c>
      <c r="AA15" s="285"/>
      <c r="AB15" s="285"/>
      <c r="AC15" s="285"/>
      <c r="AD15" s="285"/>
      <c r="AE15" s="285" t="s">
        <v>705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702</v>
      </c>
      <c r="AA16" s="269"/>
      <c r="AB16" s="269"/>
      <c r="AC16" s="269"/>
      <c r="AD16" s="297"/>
      <c r="AE16" s="269" t="s">
        <v>703</v>
      </c>
      <c r="AF16" s="269"/>
      <c r="AG16" s="269"/>
      <c r="AH16" s="269"/>
      <c r="AI16" s="303"/>
      <c r="AJ16" s="304">
        <v>16</v>
      </c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725</v>
      </c>
      <c r="G22" s="203"/>
      <c r="H22" s="203"/>
      <c r="I22" s="203"/>
      <c r="J22" s="203"/>
      <c r="K22" s="203" t="s">
        <v>726</v>
      </c>
      <c r="L22" s="203"/>
      <c r="M22" s="203"/>
      <c r="N22" s="203"/>
      <c r="O22" s="204"/>
      <c r="P22" s="200">
        <v>3</v>
      </c>
      <c r="Q22" s="200"/>
      <c r="R22" s="205">
        <v>170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735</v>
      </c>
      <c r="AA22" s="203"/>
      <c r="AB22" s="203"/>
      <c r="AC22" s="203"/>
      <c r="AD22" s="203"/>
      <c r="AE22" s="203" t="s">
        <v>737</v>
      </c>
      <c r="AF22" s="203"/>
      <c r="AG22" s="203"/>
      <c r="AH22" s="203"/>
      <c r="AI22" s="204"/>
      <c r="AJ22" s="200">
        <v>2</v>
      </c>
      <c r="AK22" s="200"/>
      <c r="AL22" s="205">
        <v>145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702</v>
      </c>
      <c r="G23" s="218"/>
      <c r="H23" s="218"/>
      <c r="I23" s="218"/>
      <c r="J23" s="218"/>
      <c r="K23" s="218" t="s">
        <v>703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714</v>
      </c>
      <c r="AA23" s="218"/>
      <c r="AB23" s="218"/>
      <c r="AC23" s="218"/>
      <c r="AD23" s="218"/>
      <c r="AE23" s="218" t="s">
        <v>716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727</v>
      </c>
      <c r="G24" s="171"/>
      <c r="H24" s="171"/>
      <c r="I24" s="171"/>
      <c r="J24" s="171"/>
      <c r="K24" s="171" t="s">
        <v>728</v>
      </c>
      <c r="L24" s="171"/>
      <c r="M24" s="171"/>
      <c r="N24" s="171"/>
      <c r="O24" s="172"/>
      <c r="P24" s="212">
        <v>2</v>
      </c>
      <c r="Q24" s="212"/>
      <c r="R24" s="214">
        <v>160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738</v>
      </c>
      <c r="AA24" s="171"/>
      <c r="AB24" s="171"/>
      <c r="AC24" s="171"/>
      <c r="AD24" s="171"/>
      <c r="AE24" s="171" t="s">
        <v>739</v>
      </c>
      <c r="AF24" s="171"/>
      <c r="AG24" s="171"/>
      <c r="AH24" s="171"/>
      <c r="AI24" s="172"/>
      <c r="AJ24" s="212">
        <v>2</v>
      </c>
      <c r="AK24" s="212"/>
      <c r="AL24" s="214">
        <v>153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706</v>
      </c>
      <c r="G25" s="225"/>
      <c r="H25" s="225"/>
      <c r="I25" s="225"/>
      <c r="J25" s="225"/>
      <c r="K25" s="225" t="s">
        <v>707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717</v>
      </c>
      <c r="AA25" s="225"/>
      <c r="AB25" s="225"/>
      <c r="AC25" s="225"/>
      <c r="AD25" s="225"/>
      <c r="AE25" s="225" t="s">
        <v>718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729</v>
      </c>
      <c r="G26" s="171"/>
      <c r="H26" s="171"/>
      <c r="I26" s="171"/>
      <c r="J26" s="171"/>
      <c r="K26" s="171" t="s">
        <v>730</v>
      </c>
      <c r="L26" s="171"/>
      <c r="M26" s="171"/>
      <c r="N26" s="171"/>
      <c r="O26" s="172"/>
      <c r="P26" s="212">
        <v>2</v>
      </c>
      <c r="Q26" s="212"/>
      <c r="R26" s="214">
        <v>157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740</v>
      </c>
      <c r="AA26" s="171"/>
      <c r="AB26" s="171"/>
      <c r="AC26" s="171"/>
      <c r="AD26" s="171"/>
      <c r="AE26" s="171" t="s">
        <v>741</v>
      </c>
      <c r="AF26" s="171"/>
      <c r="AG26" s="171"/>
      <c r="AH26" s="171"/>
      <c r="AI26" s="172"/>
      <c r="AJ26" s="212">
        <v>1</v>
      </c>
      <c r="AK26" s="212"/>
      <c r="AL26" s="214">
        <v>155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708</v>
      </c>
      <c r="G27" s="225"/>
      <c r="H27" s="225"/>
      <c r="I27" s="225"/>
      <c r="J27" s="225"/>
      <c r="K27" s="225" t="s">
        <v>709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719</v>
      </c>
      <c r="AA27" s="225"/>
      <c r="AB27" s="225"/>
      <c r="AC27" s="225"/>
      <c r="AD27" s="225"/>
      <c r="AE27" s="225" t="s">
        <v>720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731</v>
      </c>
      <c r="G28" s="171"/>
      <c r="H28" s="171"/>
      <c r="I28" s="171"/>
      <c r="J28" s="171"/>
      <c r="K28" s="171" t="s">
        <v>732</v>
      </c>
      <c r="L28" s="171"/>
      <c r="M28" s="171"/>
      <c r="N28" s="171"/>
      <c r="O28" s="172"/>
      <c r="P28" s="212">
        <v>2</v>
      </c>
      <c r="Q28" s="212"/>
      <c r="R28" s="214">
        <v>160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742</v>
      </c>
      <c r="AA28" s="171"/>
      <c r="AB28" s="171"/>
      <c r="AC28" s="171"/>
      <c r="AD28" s="171"/>
      <c r="AE28" s="171" t="s">
        <v>743</v>
      </c>
      <c r="AF28" s="171"/>
      <c r="AG28" s="171"/>
      <c r="AH28" s="171"/>
      <c r="AI28" s="172"/>
      <c r="AJ28" s="212">
        <v>1</v>
      </c>
      <c r="AK28" s="212"/>
      <c r="AL28" s="214">
        <v>154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710</v>
      </c>
      <c r="G29" s="225"/>
      <c r="H29" s="225"/>
      <c r="I29" s="225"/>
      <c r="J29" s="225"/>
      <c r="K29" s="225" t="s">
        <v>711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721</v>
      </c>
      <c r="AA29" s="225"/>
      <c r="AB29" s="225"/>
      <c r="AC29" s="225"/>
      <c r="AD29" s="225"/>
      <c r="AE29" s="225" t="s">
        <v>722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733</v>
      </c>
      <c r="G30" s="171"/>
      <c r="H30" s="171"/>
      <c r="I30" s="171"/>
      <c r="J30" s="171"/>
      <c r="K30" s="171" t="s">
        <v>734</v>
      </c>
      <c r="L30" s="171"/>
      <c r="M30" s="171"/>
      <c r="N30" s="171"/>
      <c r="O30" s="172"/>
      <c r="P30" s="212">
        <v>2</v>
      </c>
      <c r="Q30" s="212"/>
      <c r="R30" s="214">
        <v>155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744</v>
      </c>
      <c r="AA30" s="171"/>
      <c r="AB30" s="171"/>
      <c r="AC30" s="171"/>
      <c r="AD30" s="171"/>
      <c r="AE30" s="171" t="s">
        <v>745</v>
      </c>
      <c r="AF30" s="171"/>
      <c r="AG30" s="171"/>
      <c r="AH30" s="171"/>
      <c r="AI30" s="172"/>
      <c r="AJ30" s="212">
        <v>1</v>
      </c>
      <c r="AK30" s="212"/>
      <c r="AL30" s="214">
        <v>151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712</v>
      </c>
      <c r="G31" s="225"/>
      <c r="H31" s="225"/>
      <c r="I31" s="225"/>
      <c r="J31" s="225"/>
      <c r="K31" s="225" t="s">
        <v>713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723</v>
      </c>
      <c r="AA31" s="225"/>
      <c r="AB31" s="225"/>
      <c r="AC31" s="225"/>
      <c r="AD31" s="225"/>
      <c r="AE31" s="225" t="s">
        <v>724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735</v>
      </c>
      <c r="G32" s="171"/>
      <c r="H32" s="171"/>
      <c r="I32" s="171"/>
      <c r="J32" s="171"/>
      <c r="K32" s="171" t="s">
        <v>736</v>
      </c>
      <c r="L32" s="171"/>
      <c r="M32" s="171"/>
      <c r="N32" s="171"/>
      <c r="O32" s="172"/>
      <c r="P32" s="212">
        <v>2</v>
      </c>
      <c r="Q32" s="212"/>
      <c r="R32" s="214">
        <v>162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/>
      <c r="AA32" s="171"/>
      <c r="AB32" s="171"/>
      <c r="AC32" s="171"/>
      <c r="AD32" s="171"/>
      <c r="AE32" s="171"/>
      <c r="AF32" s="171"/>
      <c r="AG32" s="171"/>
      <c r="AH32" s="171"/>
      <c r="AI32" s="172"/>
      <c r="AJ32" s="212"/>
      <c r="AK32" s="212"/>
      <c r="AL32" s="214"/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714</v>
      </c>
      <c r="G33" s="162"/>
      <c r="H33" s="162"/>
      <c r="I33" s="162"/>
      <c r="J33" s="162"/>
      <c r="K33" s="162" t="s">
        <v>715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/>
      <c r="AA33" s="162"/>
      <c r="AB33" s="162"/>
      <c r="AC33" s="162"/>
      <c r="AD33" s="162"/>
      <c r="AE33" s="162"/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8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754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4123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横須賀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横須賀市立野比中学校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ひろせ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広瀬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あいざわ</v>
      </c>
      <c r="F15" s="330"/>
      <c r="G15" s="330"/>
      <c r="H15" s="330"/>
      <c r="I15" s="330"/>
      <c r="J15" s="330" t="str">
        <f>IF(入力!K22="","",入力!K22)</f>
        <v>いぶき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170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はたぎし</v>
      </c>
      <c r="Z15" s="330"/>
      <c r="AA15" s="330"/>
      <c r="AB15" s="330"/>
      <c r="AC15" s="330"/>
      <c r="AD15" s="330" t="str">
        <f>IF(入力!AE22="","",入力!AE22)</f>
        <v>まい</v>
      </c>
      <c r="AE15" s="330"/>
      <c r="AF15" s="330"/>
      <c r="AG15" s="330"/>
      <c r="AH15" s="331"/>
      <c r="AI15" s="332">
        <f>IF(入力!AJ22="","",入力!AJ22)</f>
        <v>2</v>
      </c>
      <c r="AJ15" s="332"/>
      <c r="AK15" s="328">
        <f>IF(入力!AL22="","",入力!AL22)</f>
        <v>145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相沢</v>
      </c>
      <c r="F16" s="345"/>
      <c r="G16" s="345"/>
      <c r="H16" s="345"/>
      <c r="I16" s="345"/>
      <c r="J16" s="345" t="str">
        <f>IF(入力!K23="","",入力!K23)</f>
        <v>伊吹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畑岸</v>
      </c>
      <c r="Z16" s="345"/>
      <c r="AA16" s="345"/>
      <c r="AB16" s="345"/>
      <c r="AC16" s="345"/>
      <c r="AD16" s="345" t="str">
        <f>IF(入力!AE23="","",入力!AE23)</f>
        <v>真衣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かわむら</v>
      </c>
      <c r="F17" s="316"/>
      <c r="G17" s="316"/>
      <c r="H17" s="316"/>
      <c r="I17" s="316"/>
      <c r="J17" s="316" t="str">
        <f>IF(入力!K24="","",入力!K24)</f>
        <v>みゆう</v>
      </c>
      <c r="K17" s="316"/>
      <c r="L17" s="316"/>
      <c r="M17" s="316"/>
      <c r="N17" s="317"/>
      <c r="O17" s="312">
        <f>IF(入力!P24="","",入力!P24)</f>
        <v>2</v>
      </c>
      <c r="P17" s="312"/>
      <c r="Q17" s="310">
        <f>IF(入力!R24="","",入力!R24)</f>
        <v>160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はらだ</v>
      </c>
      <c r="Z17" s="316"/>
      <c r="AA17" s="316"/>
      <c r="AB17" s="316"/>
      <c r="AC17" s="316"/>
      <c r="AD17" s="316" t="str">
        <f>IF(入力!AE24="","",入力!AE24)</f>
        <v>あいら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>
        <f>IF(入力!AL24="","",入力!AL24)</f>
        <v>153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川村</v>
      </c>
      <c r="F18" s="309"/>
      <c r="G18" s="309"/>
      <c r="H18" s="309"/>
      <c r="I18" s="309"/>
      <c r="J18" s="309" t="str">
        <f>IF(入力!K25="","",入力!K25)</f>
        <v>美優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原田</v>
      </c>
      <c r="Z18" s="309"/>
      <c r="AA18" s="309"/>
      <c r="AB18" s="309"/>
      <c r="AC18" s="309"/>
      <c r="AD18" s="309" t="str">
        <f>IF(入力!AE25="","",入力!AE25)</f>
        <v>愛麗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あおやぎ</v>
      </c>
      <c r="F19" s="316"/>
      <c r="G19" s="316"/>
      <c r="H19" s="316"/>
      <c r="I19" s="316"/>
      <c r="J19" s="316" t="str">
        <f>IF(入力!K26="","",入力!K26)</f>
        <v>あんな</v>
      </c>
      <c r="K19" s="316"/>
      <c r="L19" s="316"/>
      <c r="M19" s="316"/>
      <c r="N19" s="317"/>
      <c r="O19" s="312">
        <f>IF(入力!P26="","",入力!P26)</f>
        <v>2</v>
      </c>
      <c r="P19" s="312"/>
      <c r="Q19" s="310">
        <f>IF(入力!R26="","",入力!R26)</f>
        <v>157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あらい</v>
      </c>
      <c r="Z19" s="316"/>
      <c r="AA19" s="316"/>
      <c r="AB19" s="316"/>
      <c r="AC19" s="316"/>
      <c r="AD19" s="316" t="str">
        <f>IF(入力!AE26="","",入力!AE26)</f>
        <v>ゆう</v>
      </c>
      <c r="AE19" s="316"/>
      <c r="AF19" s="316"/>
      <c r="AG19" s="316"/>
      <c r="AH19" s="317"/>
      <c r="AI19" s="312">
        <f>IF(入力!AJ26="","",入力!AJ26)</f>
        <v>1</v>
      </c>
      <c r="AJ19" s="312"/>
      <c r="AK19" s="310">
        <f>IF(入力!AL26="","",入力!AL26)</f>
        <v>155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青柳</v>
      </c>
      <c r="F20" s="309"/>
      <c r="G20" s="309"/>
      <c r="H20" s="309"/>
      <c r="I20" s="309"/>
      <c r="J20" s="309" t="str">
        <f>IF(入力!K27="","",入力!K27)</f>
        <v>杏奈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荒井</v>
      </c>
      <c r="Z20" s="309"/>
      <c r="AA20" s="309"/>
      <c r="AB20" s="309"/>
      <c r="AC20" s="309"/>
      <c r="AD20" s="309" t="str">
        <f>IF(入力!AE27="","",入力!AE27)</f>
        <v>優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たかの</v>
      </c>
      <c r="F21" s="316"/>
      <c r="G21" s="316"/>
      <c r="H21" s="316"/>
      <c r="I21" s="316"/>
      <c r="J21" s="316" t="str">
        <f>IF(入力!K28="","",入力!K28)</f>
        <v>ことみ</v>
      </c>
      <c r="K21" s="316"/>
      <c r="L21" s="316"/>
      <c r="M21" s="316"/>
      <c r="N21" s="317"/>
      <c r="O21" s="312">
        <f>IF(入力!P28="","",入力!P28)</f>
        <v>2</v>
      </c>
      <c r="P21" s="312"/>
      <c r="Q21" s="310">
        <f>IF(入力!R28="","",入力!R28)</f>
        <v>160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かとう</v>
      </c>
      <c r="Z21" s="316"/>
      <c r="AA21" s="316"/>
      <c r="AB21" s="316"/>
      <c r="AC21" s="316"/>
      <c r="AD21" s="316" t="str">
        <f>IF(入力!AE28="","",入力!AE28)</f>
        <v>りお</v>
      </c>
      <c r="AE21" s="316"/>
      <c r="AF21" s="316"/>
      <c r="AG21" s="316"/>
      <c r="AH21" s="317"/>
      <c r="AI21" s="312">
        <f>IF(入力!AJ28="","",入力!AJ28)</f>
        <v>1</v>
      </c>
      <c r="AJ21" s="312"/>
      <c r="AK21" s="310">
        <f>IF(入力!AL28="","",入力!AL28)</f>
        <v>154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髙野</v>
      </c>
      <c r="F22" s="309"/>
      <c r="G22" s="309"/>
      <c r="H22" s="309"/>
      <c r="I22" s="309"/>
      <c r="J22" s="309" t="str">
        <f>IF(入力!K29="","",入力!K29)</f>
        <v>琴美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加藤</v>
      </c>
      <c r="Z22" s="309"/>
      <c r="AA22" s="309"/>
      <c r="AB22" s="309"/>
      <c r="AC22" s="309"/>
      <c r="AD22" s="309" t="str">
        <f>IF(入力!AE29="","",入力!AE29)</f>
        <v>綾桜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おおた</v>
      </c>
      <c r="F23" s="316"/>
      <c r="G23" s="316"/>
      <c r="H23" s="316"/>
      <c r="I23" s="316"/>
      <c r="J23" s="316" t="str">
        <f>IF(入力!K30="","",入力!K30)</f>
        <v>あいり</v>
      </c>
      <c r="K23" s="316"/>
      <c r="L23" s="316"/>
      <c r="M23" s="316"/>
      <c r="N23" s="317"/>
      <c r="O23" s="312">
        <f>IF(入力!P30="","",入力!P30)</f>
        <v>2</v>
      </c>
      <c r="P23" s="312"/>
      <c r="Q23" s="310">
        <f>IF(入力!R30="","",入力!R30)</f>
        <v>155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おの</v>
      </c>
      <c r="Z23" s="316"/>
      <c r="AA23" s="316"/>
      <c r="AB23" s="316"/>
      <c r="AC23" s="316"/>
      <c r="AD23" s="316" t="str">
        <f>IF(入力!AE30="","",入力!AE30)</f>
        <v>みさき</v>
      </c>
      <c r="AE23" s="316"/>
      <c r="AF23" s="316"/>
      <c r="AG23" s="316"/>
      <c r="AH23" s="317"/>
      <c r="AI23" s="312">
        <f>IF(入力!AJ30="","",入力!AJ30)</f>
        <v>1</v>
      </c>
      <c r="AJ23" s="312"/>
      <c r="AK23" s="310">
        <f>IF(入力!AL30="","",入力!AL30)</f>
        <v>151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太田</v>
      </c>
      <c r="F24" s="309"/>
      <c r="G24" s="309"/>
      <c r="H24" s="309"/>
      <c r="I24" s="309"/>
      <c r="J24" s="309" t="str">
        <f>IF(入力!K31="","",入力!K31)</f>
        <v>愛里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小野</v>
      </c>
      <c r="Z24" s="309"/>
      <c r="AA24" s="309"/>
      <c r="AB24" s="309"/>
      <c r="AC24" s="309"/>
      <c r="AD24" s="309" t="str">
        <f>IF(入力!AE31="","",入力!AE31)</f>
        <v>美咲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はたぎし</v>
      </c>
      <c r="F25" s="316"/>
      <c r="G25" s="316"/>
      <c r="H25" s="316"/>
      <c r="I25" s="316"/>
      <c r="J25" s="316" t="str">
        <f>IF(入力!K32="","",入力!K32)</f>
        <v>かほ</v>
      </c>
      <c r="K25" s="316"/>
      <c r="L25" s="316"/>
      <c r="M25" s="316"/>
      <c r="N25" s="317"/>
      <c r="O25" s="312">
        <f>IF(入力!P32="","",入力!P32)</f>
        <v>2</v>
      </c>
      <c r="P25" s="312"/>
      <c r="Q25" s="310">
        <f>IF(入力!R32="","",入力!R32)</f>
        <v>162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2" t="str">
        <f>IF(入力!AJ32="","",入力!AJ32)</f>
        <v/>
      </c>
      <c r="AJ25" s="312"/>
      <c r="AK25" s="310" t="str">
        <f>IF(入力!AL32="","",入力!AL32)</f>
        <v/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畑岸</v>
      </c>
      <c r="F26" s="322"/>
      <c r="G26" s="322"/>
      <c r="H26" s="322"/>
      <c r="I26" s="322"/>
      <c r="J26" s="322" t="str">
        <f>IF(入力!K33="","",入力!K33)</f>
        <v>夏帆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/>
      </c>
      <c r="Z26" s="322"/>
      <c r="AA26" s="322"/>
      <c r="AB26" s="322"/>
      <c r="AC26" s="322"/>
      <c r="AD26" s="322" t="str">
        <f>IF(入力!AE33="","",入力!AE33)</f>
        <v/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4123</v>
      </c>
      <c r="B7" s="31" t="str">
        <f t="shared" ref="B7:C7" si="0">IF($A$8="","",IF($A$9="",B8,B8&amp;"・"&amp;B9))</f>
        <v>横須賀市立野比中学校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2</v>
      </c>
      <c r="F7" s="31" t="str">
        <f t="shared" ref="F7:S7" si="1">IF($A$8="","",F8)</f>
        <v>２３９</v>
      </c>
      <c r="G7" s="31" t="str">
        <f t="shared" si="1"/>
        <v>０８４１</v>
      </c>
      <c r="H7" s="31">
        <f t="shared" si="1"/>
        <v>0</v>
      </c>
      <c r="I7" s="31" t="str">
        <f t="shared" si="1"/>
        <v>神奈川県横須賀市野比４－４－１</v>
      </c>
      <c r="J7" s="31">
        <f t="shared" si="1"/>
        <v>0</v>
      </c>
      <c r="K7" s="31" t="str">
        <f t="shared" si="1"/>
        <v>０４６</v>
      </c>
      <c r="L7" s="31" t="str">
        <f t="shared" si="1"/>
        <v>８４９</v>
      </c>
      <c r="M7" s="31" t="str">
        <f t="shared" si="1"/>
        <v>３３１８</v>
      </c>
      <c r="N7" s="31" t="str">
        <f t="shared" si="1"/>
        <v>０４６</v>
      </c>
      <c r="O7" s="31" t="str">
        <f t="shared" si="1"/>
        <v>８４９</v>
      </c>
      <c r="P7" s="31" t="str">
        <f t="shared" si="1"/>
        <v>３７９１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4123</v>
      </c>
      <c r="B8" s="32" t="str">
        <f>IF(入力!$F$3="","",入力!$F$3)</f>
        <v>横須賀市立野比中学校</v>
      </c>
      <c r="C8" s="32"/>
      <c r="D8" s="32" t="str">
        <f>IF(入力!$Z$2="","",入力!$Z$2)</f>
        <v>横須賀</v>
      </c>
      <c r="E8" s="32">
        <f>IF(入力!$I$2="","",入力!$I$2)</f>
        <v>2</v>
      </c>
      <c r="F8" s="32" t="str">
        <f>IF(入力!$F$6="","",入力!$F$6)</f>
        <v>２３９</v>
      </c>
      <c r="G8" s="42" t="str">
        <f>IF(入力!$I$6="","",入力!$I$6)</f>
        <v>０８４１</v>
      </c>
      <c r="H8" s="32"/>
      <c r="I8" s="32" t="str">
        <f>IF(入力!$L$5="","",入力!$L$5)</f>
        <v>神奈川県横須賀市野比４－４－１</v>
      </c>
      <c r="J8" s="32"/>
      <c r="K8" s="42" t="str">
        <f>IF(入力!$AB$4="","",入力!$AB$4)</f>
        <v>０４６</v>
      </c>
      <c r="L8" s="42" t="str">
        <f>IF(入力!$AG$4="","",入力!$AG$4)</f>
        <v>８４９</v>
      </c>
      <c r="M8" s="42" t="str">
        <f>IF(入力!$AL$4="","",入力!$AL$4)</f>
        <v>３３１８</v>
      </c>
      <c r="N8" s="42" t="str">
        <f>IF(入力!$AB$6="","",入力!$AB$6)</f>
        <v>０４６</v>
      </c>
      <c r="O8" s="42" t="str">
        <f>IF(入力!$AG$6="","",入力!$AG$6)</f>
        <v>８４９</v>
      </c>
      <c r="P8" s="42" t="str">
        <f>IF(入力!$AL$6="","",入力!$AL$6)</f>
        <v>３７９１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３３１８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広瀬</v>
      </c>
      <c r="D16" s="32" t="str">
        <f>IF(入力!$K$13="","",入力!$K$13)</f>
        <v>さやか</v>
      </c>
      <c r="E16" s="32" t="str">
        <f>IF(入力!$F$12="","",入力!$F$12)</f>
        <v>ひろせ</v>
      </c>
      <c r="F16" s="32" t="str">
        <f>IF(入力!$K$12="","",入力!$K$12)</f>
        <v/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竹之下</v>
      </c>
      <c r="D17" s="32" t="str">
        <f>IF(入力!$AE$13="","",入力!$AE$13)</f>
        <v>友一</v>
      </c>
      <c r="E17" s="32" t="str">
        <f>IF(入力!$Z$12="","",入力!$Z$12)</f>
        <v>たけのした</v>
      </c>
      <c r="F17" s="32" t="str">
        <f>IF(入力!$AE$12="","",入力!$AE$12)</f>
        <v>ゆういち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相沢</v>
      </c>
      <c r="D24" s="32" t="str">
        <f>IF(入力!$AE$16="","",入力!$AE$16)</f>
        <v>伊吹</v>
      </c>
      <c r="E24" s="32" t="str">
        <f>IF(入力!$Z$15="","",入力!$Z$15)</f>
        <v>あいざわ</v>
      </c>
      <c r="F24" s="32" t="str">
        <f>IF(入力!$AE$15="","",入力!$AE$15)</f>
        <v>いぶき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相沢</v>
      </c>
      <c r="D53" s="32" t="str">
        <f>IF(OR(L53&lt;&gt;"○",入力!K23=""),"",入力!K23)</f>
        <v>伊吹</v>
      </c>
      <c r="E53" s="32" t="str">
        <f>IF(OR(L53&lt;&gt;"○",入力!F22=""),"",入力!F22)</f>
        <v>あいざわ</v>
      </c>
      <c r="F53" s="32" t="str">
        <f>IF(OR(L53&lt;&gt;"○",入力!K22=""),"",入力!K22)</f>
        <v>いぶき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川村</v>
      </c>
      <c r="D54" s="32" t="str">
        <f>IF(OR(L54&lt;&gt;"○",入力!K25=""),"",入力!K25)</f>
        <v>美優</v>
      </c>
      <c r="E54" s="32" t="str">
        <f>IF(OR(L54&lt;&gt;"○",入力!F24=""),"",入力!F24)</f>
        <v>かわむら</v>
      </c>
      <c r="F54" s="32" t="str">
        <f>IF(OR(L54&lt;&gt;"○",入力!K24=""),"",入力!K24)</f>
        <v>みゆう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青柳</v>
      </c>
      <c r="D55" s="32" t="str">
        <f>IF(OR(L55&lt;&gt;"○",入力!K27=""),"",入力!K27)</f>
        <v>杏奈</v>
      </c>
      <c r="E55" s="32" t="str">
        <f>IF(OR(L55&lt;&gt;"○",入力!F26=""),"",入力!F26)</f>
        <v>あおやぎ</v>
      </c>
      <c r="F55" s="32" t="str">
        <f>IF(OR(L55&lt;&gt;"○",入力!K26=""),"",入力!K26)</f>
        <v>あんな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髙野</v>
      </c>
      <c r="D56" s="32" t="str">
        <f>IF(OR(L56&lt;&gt;"○",入力!K29=""),"",入力!K29)</f>
        <v>琴美</v>
      </c>
      <c r="E56" s="32" t="str">
        <f>IF(OR(L56&lt;&gt;"○",入力!F28=""),"",入力!F28)</f>
        <v>たかの</v>
      </c>
      <c r="F56" s="32" t="str">
        <f>IF(OR(L56&lt;&gt;"○",入力!K28=""),"",入力!K28)</f>
        <v>ことみ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太田</v>
      </c>
      <c r="D57" s="32" t="str">
        <f>IF(OR(L57&lt;&gt;"○",入力!K31=""),"",入力!K31)</f>
        <v>愛里</v>
      </c>
      <c r="E57" s="32" t="str">
        <f>IF(OR(L57&lt;&gt;"○",入力!F30=""),"",入力!F30)</f>
        <v>おおた</v>
      </c>
      <c r="F57" s="32" t="str">
        <f>IF(OR(L57&lt;&gt;"○",入力!K30=""),"",入力!K30)</f>
        <v>あいり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畑岸</v>
      </c>
      <c r="D58" s="32" t="str">
        <f>IF(OR(L58&lt;&gt;"○",入力!K33=""),"",入力!K33)</f>
        <v>夏帆</v>
      </c>
      <c r="E58" s="32" t="str">
        <f>IF(OR(L58&lt;&gt;"○",入力!F32=""),"",入力!F32)</f>
        <v>はたぎし</v>
      </c>
      <c r="F58" s="32" t="str">
        <f>IF(OR(L58&lt;&gt;"○",入力!K32=""),"",入力!K32)</f>
        <v>かほ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畑岸</v>
      </c>
      <c r="D59" s="32" t="str">
        <f>IF(OR(L59&lt;&gt;"○",入力!AE23=""),"",入力!AE23)</f>
        <v>真衣</v>
      </c>
      <c r="E59" s="32" t="str">
        <f>IF(OR(L59&lt;&gt;"○",入力!Z22=""),"",入力!Z22)</f>
        <v>はたぎし</v>
      </c>
      <c r="F59" s="32" t="str">
        <f>IF(OR(L59&lt;&gt;"○",入力!AE22=""),"",入力!AE22)</f>
        <v>まい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145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原田</v>
      </c>
      <c r="D60" s="32" t="str">
        <f>IF(OR(L60&lt;&gt;"○",入力!AE25=""),"",入力!AE25)</f>
        <v>愛麗</v>
      </c>
      <c r="E60" s="32" t="str">
        <f>IF(OR(L60&lt;&gt;"○",入力!Z24=""),"",入力!Z24)</f>
        <v>はらだ</v>
      </c>
      <c r="F60" s="32" t="str">
        <f>IF(OR(L60&lt;&gt;"○",入力!AE24=""),"",入力!AE24)</f>
        <v>あいら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荒井</v>
      </c>
      <c r="D61" s="32" t="str">
        <f>IF(OR(L61&lt;&gt;"○",入力!AE27=""),"",入力!AE27)</f>
        <v>優</v>
      </c>
      <c r="E61" s="32" t="str">
        <f>IF(OR(L61&lt;&gt;"○",入力!Z26=""),"",入力!Z26)</f>
        <v>あらい</v>
      </c>
      <c r="F61" s="32" t="str">
        <f>IF(OR(L61&lt;&gt;"○",入力!AE26=""),"",入力!AE26)</f>
        <v>ゆう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加藤</v>
      </c>
      <c r="D62" s="32" t="str">
        <f>IF(OR(L62&lt;&gt;"○",入力!AE29=""),"",入力!AE29)</f>
        <v>綾桜</v>
      </c>
      <c r="E62" s="32" t="str">
        <f>IF(OR(L62&lt;&gt;"○",入力!Z28=""),"",入力!Z28)</f>
        <v>かとう</v>
      </c>
      <c r="F62" s="32" t="str">
        <f>IF(OR(L62&lt;&gt;"○",入力!AE28=""),"",入力!AE28)</f>
        <v>りお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小野</v>
      </c>
      <c r="D63" s="32" t="str">
        <f>IF(OR(L63&lt;&gt;"○",入力!AE31=""),"",入力!AE31)</f>
        <v>美咲</v>
      </c>
      <c r="E63" s="32" t="str">
        <f>IF(OR(L63&lt;&gt;"○",入力!Z30=""),"",入力!Z30)</f>
        <v>おの</v>
      </c>
      <c r="F63" s="32" t="str">
        <f>IF(OR(L63&lt;&gt;"○",入力!AE30=""),"",入力!AE30)</f>
        <v>みさき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151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2019-05-08T07:26:41Z</cp:lastPrinted>
  <dcterms:created xsi:type="dcterms:W3CDTF">2006-11-03T01:52:14Z</dcterms:created>
  <dcterms:modified xsi:type="dcterms:W3CDTF">2019-05-10T05:20:25Z</dcterms:modified>
</cp:coreProperties>
</file>