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08  支援学級\その他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<sst xmlns="http://schemas.openxmlformats.org/spreadsheetml/2006/main" count="1457" uniqueCount="747">
  <si>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</si>
  <si>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</si>
  <si>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</si>
  <si>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</si>
  <si>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</si>
  <si>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</si>
  <si>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</si>
  <si>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</si>
  <si>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</si>
  <si>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</si>
  <si>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</si>
  <si>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</si>
  <si>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</si>
  <si>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</si>
  <si>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</si>
  <si>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</si>
  <si>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</si>
  <si>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</si>
  <si>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</si>
  <si>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</si>
  <si>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</si>
  <si>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</si>
  <si>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</si>
  <si>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</si>
  <si>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</si>
  <si>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</si>
  <si>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</si>
  <si>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</si>
  <si>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</si>
  <si>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</si>
  <si>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</si>
  <si>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</si>
  <si>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</si>
  <si>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</si>
  <si>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</si>
  <si>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</si>
  <si>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</si>
  <si>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</si>
  <si>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</si>
  <si>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</si>
  <si>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</si>
  <si>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</si>
  <si>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</si>
  <si>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</si>
  <si>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</si>
  <si>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</si>
  <si>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</si>
  <si>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</si>
  <si>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</si>
  <si>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</si>
  <si>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</si>
  <si>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</si>
  <si>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</si>
  <si>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</si>
  <si>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</si>
  <si>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</si>
  <si>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</si>
  <si>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</si>
  <si>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</si>
  <si>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</si>
  <si>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</si>
  <si>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</si>
  <si>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</si>
  <si>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</si>
  <si>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</si>
  <si>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</si>
  <si>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</si>
  <si>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</si>
  <si>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</si>
  <si>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</si>
  <si>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</si>
  <si>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</si>
  <si>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</si>
  <si>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</si>
  <si>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</si>
  <si>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</si>
  <si>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</si>
  <si>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</si>
  <si>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</si>
  <si>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</si>
  <si>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</si>
  <si>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</si>
  <si>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</si>
  <si>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</si>
  <si>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</si>
  <si>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</si>
  <si>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</si>
  <si>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</si>
  <si>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</si>
  <si>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</si>
  <si>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</si>
  <si>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</si>
  <si>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</si>
  <si>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</si>
  <si>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</si>
  <si>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</si>
  <si>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</si>
  <si>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</si>
  <si>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</si>
  <si>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</si>
  <si>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</si>
  <si>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</si>
  <si>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</si>
  <si>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</si>
  <si>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</si>
  <si>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</si>
  <si>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</si>
  <si>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</si>
  <si>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</si>
  <si>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</si>
  <si>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</si>
  <si>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</si>
  <si>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</si>
  <si>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</si>
  <si>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</si>
  <si>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</si>
  <si>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</si>
  <si>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</si>
  <si>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</si>
  <si>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</si>
  <si>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</si>
  <si>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</si>
  <si>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</si>
  <si>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</si>
  <si>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</si>
  <si>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</si>
  <si>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</si>
  <si>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</si>
  <si>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</si>
  <si>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</si>
  <si>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</si>
  <si>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</si>
  <si>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</si>
  <si>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</si>
  <si>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</si>
  <si>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</si>
  <si>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</si>
  <si>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</si>
  <si>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</si>
  <si>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</si>
  <si>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</si>
  <si>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</si>
  <si>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</si>
  <si>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</si>
  <si>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</si>
  <si>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</si>
  <si>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</si>
  <si>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</si>
  <si>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</si>
  <si>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</si>
  <si>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</si>
  <si>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</si>
  <si>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</si>
  <si>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</si>
  <si>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</si>
  <si>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</si>
  <si>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</si>
  <si>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</si>
  <si>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</si>
  <si>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</si>
  <si>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</si>
  <si>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</si>
  <si>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</si>
  <si>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</si>
  <si>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</si>
  <si>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</si>
  <si>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</si>
  <si>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</si>
  <si>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</si>
  <si>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</si>
  <si>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</si>
  <si>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</si>
  <si>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</si>
  <si>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</si>
  <si>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</si>
  <si>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</si>
  <si>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</si>
  <si>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</si>
  <si>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</si>
  <si>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</si>
  <si>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</si>
  <si>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</si>
  <si>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</si>
  <si>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</si>
  <si>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</si>
  <si>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</si>
  <si>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</si>
  <si>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</si>
  <si>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</si>
  <si>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</si>
  <si>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</si>
  <si>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</si>
  <si>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</si>
  <si>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</si>
  <si>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</si>
  <si>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</si>
  <si>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</si>
  <si>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</si>
  <si>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</si>
  <si>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</si>
  <si>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</si>
  <si>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</si>
  <si>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</si>
  <si>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</si>
  <si>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</si>
  <si>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</si>
  <si>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</si>
  <si>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</si>
  <si>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</si>
  <si>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</si>
  <si>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</si>
  <si>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</si>
  <si>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</si>
  <si>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</si>
  <si>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</si>
  <si>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</si>
  <si>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</si>
  <si>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</si>
  <si>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</si>
  <si>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</si>
  <si>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</si>
  <si>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</si>
  <si>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</si>
  <si>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</si>
  <si>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</si>
  <si>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</si>
  <si>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</si>
  <si>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</si>
  <si>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</si>
  <si>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</si>
  <si>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</si>
  <si>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</si>
  <si>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</si>
  <si>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</si>
  <si>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</si>
  <si>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</si>
  <si>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</si>
  <si>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</si>
  <si>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</si>
  <si>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</si>
  <si>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</si>
  <si>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</si>
  <si>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</si>
  <si>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</si>
  <si>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</si>
  <si>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</si>
  <si>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</si>
  <si>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</si>
  <si>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</si>
  <si>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</si>
  <si>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</si>
  <si>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</si>
  <si>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</si>
  <si>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</si>
  <si>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</si>
  <si>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</si>
  <si>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</si>
  <si>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</si>
  <si>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</si>
  <si>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</si>
  <si>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</si>
  <si>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</si>
  <si>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</si>
  <si>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</si>
  <si>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</si>
  <si>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</si>
  <si>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</si>
  <si>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</si>
  <si>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</si>
  <si>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</si>
  <si>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</si>
  <si>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</si>
  <si>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</si>
  <si>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</si>
  <si>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</si>
  <si>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</si>
  <si>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</si>
  <si>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</si>
  <si>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</si>
  <si>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</si>
  <si>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</si>
  <si>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</si>
  <si>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</si>
  <si>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</si>
  <si>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</si>
  <si>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</si>
  <si>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</si>
  <si>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</si>
  <si>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</si>
  <si>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</si>
  <si>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</si>
  <si>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</si>
  <si>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</si>
  <si>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</si>
  <si>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</si>
  <si>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</si>
  <si>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</si>
  <si>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</si>
  <si>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</si>
  <si>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</si>
  <si>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</si>
  <si>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</si>
  <si>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</si>
  <si>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</si>
  <si>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</si>
  <si>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</si>
  <si>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</si>
  <si>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</si>
  <si>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</si>
  <si>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</si>
  <si>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</si>
  <si>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</si>
  <si>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</si>
  <si>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</si>
  <si>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</si>
  <si>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</si>
  <si>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</si>
  <si>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</si>
  <si>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</si>
  <si>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</si>
  <si>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</si>
  <si>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</si>
  <si>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</si>
  <si>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</si>
  <si>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</si>
  <si>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</si>
  <si>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</si>
  <si>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</si>
  <si>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</si>
  <si>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</si>
  <si>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</si>
  <si>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</si>
  <si>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</si>
  <si>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</si>
  <si>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</si>
  <si>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</si>
  <si>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</si>
  <si>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</si>
  <si>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</si>
  <si>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</si>
  <si>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</si>
  <si>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</si>
  <si>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</si>
  <si>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</si>
  <si>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</si>
  <si>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</si>
  <si>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</si>
  <si>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</si>
  <si>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</si>
  <si>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</si>
  <si>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</si>
  <si>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</si>
  <si>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</si>
  <si>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</si>
  <si>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</si>
  <si>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</si>
  <si>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</si>
  <si>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</si>
  <si>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</si>
  <si>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</si>
  <si>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</si>
  <si>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</si>
  <si>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</si>
  <si>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</si>
  <si>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</si>
  <si>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</si>
  <si>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</si>
  <si>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</si>
  <si>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</si>
  <si>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</si>
  <si>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</si>
  <si>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</si>
  <si>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</si>
  <si>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</si>
  <si>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</si>
  <si>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</si>
  <si>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</si>
  <si>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</si>
  <si>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</si>
  <si>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</si>
  <si>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</si>
  <si>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</si>
  <si>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</si>
  <si>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</si>
  <si>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</si>
  <si>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</si>
  <si>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</si>
  <si>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</si>
  <si>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</si>
  <si>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</si>
  <si>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</si>
  <si>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</si>
  <si>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</si>
  <si>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</si>
  <si>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</si>
  <si>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</si>
  <si>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</si>
  <si>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</si>
  <si>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</si>
  <si>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</si>
  <si>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</si>
  <si>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</si>
  <si>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</si>
  <si>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</si>
  <si>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</si>
  <si>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</si>
  <si>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</si>
  <si>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</si>
  <si>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</si>
  <si>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</si>
  <si>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</si>
  <si>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</si>
  <si>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</si>
  <si>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</si>
  <si>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</si>
  <si>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</si>
  <si>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</si>
  <si>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</si>
  <si>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</si>
  <si>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</si>
  <si>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</si>
  <si>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</si>
  <si>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</si>
  <si>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</si>
  <si>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</si>
  <si>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</si>
  <si>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</si>
  <si>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</si>
  <si>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</si>
  <si>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</si>
  <si>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</si>
  <si>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</si>
  <si>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</si>
  <si>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</si>
  <si>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</si>
  <si>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</si>
  <si>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</si>
  <si>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</si>
  <si>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</si>
  <si>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</si>
  <si>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</si>
  <si>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</si>
  <si>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</si>
  <si>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</si>
  <si>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</si>
  <si>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</si>
  <si>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</si>
  <si>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</si>
  <si>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</si>
  <si>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</si>
  <si>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</si>
  <si>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</si>
  <si>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</si>
  <si>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</si>
  <si>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</si>
  <si>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</si>
  <si>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</si>
  <si>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</si>
  <si>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</si>
  <si>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</si>
  <si>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</si>
  <si>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</si>
  <si>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</si>
  <si>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</si>
  <si>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</si>
  <si>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</si>
  <si>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</si>
  <si>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</si>
  <si>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</si>
  <si>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</si>
  <si>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</si>
  <si>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</si>
  <si>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</si>
  <si>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</si>
  <si>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</si>
  <si>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</si>
  <si>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</si>
  <si>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</si>
  <si>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</si>
  <si>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</si>
  <si>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</si>
  <si>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</si>
  <si>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</si>
  <si>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</si>
  <si>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</si>
  <si>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</si>
  <si>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</si>
  <si>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</si>
  <si>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</si>
  <si>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</si>
  <si>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</si>
  <si>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</si>
  <si>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</si>
  <si>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</si>
  <si>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</si>
  <si>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</si>
  <si>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</si>
  <si>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</si>
  <si>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</si>
  <si>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</si>
  <si>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</si>
  <si>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</si>
  <si>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</si>
  <si>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</si>
  <si>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</si>
  <si>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</si>
  <si>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</si>
  <si>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</si>
  <si>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</si>
  <si>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</si>
  <si>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</si>
  <si>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</si>
  <si>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</si>
  <si>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</si>
  <si>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</si>
  <si>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</si>
  <si>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</si>
  <si>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</si>
  <si>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</si>
  <si>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</si>
  <si>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</si>
  <si>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</si>
  <si>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</si>
  <si>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</si>
  <si>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</si>
  <si>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</si>
  <si>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</si>
  <si>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</si>
  <si>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</si>
  <si>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</si>
  <si>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</si>
  <si>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</si>
  <si>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</si>
  <si>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</si>
  <si>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</si>
  <si>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</si>
  <si>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</si>
  <si>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</si>
  <si>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</si>
  <si>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</si>
  <si>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</si>
  <si>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</si>
  <si>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</si>
  <si>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</si>
  <si>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</si>
  <si>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</si>
  <si>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</si>
  <si>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</si>
  <si>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</si>
  <si>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</si>
  <si>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</si>
  <si>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</si>
  <si>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</si>
  <si>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</si>
  <si>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</si>
  <si>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</si>
  <si>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</si>
  <si>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</si>
  <si>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</si>
  <si>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</si>
  <si>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</si>
  <si>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</si>
  <si>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</si>
  <si>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</si>
  <si>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</si>
  <si>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</si>
  <si>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</si>
  <si>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</si>
  <si>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</si>
  <si>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</si>
  <si>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</si>
  <si>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</si>
  <si>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</si>
  <si>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</si>
  <si>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</si>
  <si>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</si>
  <si>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</si>
  <si>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</si>
  <si>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</si>
  <si>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</si>
  <si>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</si>
  <si>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</si>
  <si>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</si>
  <si>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</si>
  <si>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</si>
  <si>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</si>
  <si>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</si>
  <si>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</si>
  <si>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</si>
  <si>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</si>
  <si>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</si>
  <si>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</si>
  <si>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</si>
  <si>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</si>
  <si>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</si>
  <si>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</si>
  <si>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</si>
  <si>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</si>
  <si>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</si>
  <si>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</si>
  <si>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</si>
  <si>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</si>
  <si>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</si>
  <si>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</si>
  <si>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</si>
  <si>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</si>
  <si>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</si>
  <si>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</si>
  <si>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</si>
  <si>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</si>
  <si>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</si>
  <si>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</si>
  <si>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</si>
  <si>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</si>
  <si>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</si>
  <si>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</si>
  <si>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</si>
  <si>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</si>
  <si>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</si>
  <si>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</si>
  <si>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</si>
  <si>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</si>
  <si>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</si>
  <si>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</si>
  <si>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</si>
  <si>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</si>
  <si>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</si>
  <si>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</si>
  <si>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</si>
  <si>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</si>
  <si>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</si>
  <si>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</si>
  <si>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</si>
  <si>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</si>
  <si>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</si>
  <si>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</si>
  <si>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</si>
  <si>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</si>
  <si>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</si>
  <si>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</si>
  <si>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</si>
  <si>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</si>
  <si>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</si>
  <si>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</si>
  <si>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</si>
  <si>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</si>
  <si>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</si>
  <si>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</si>
  <si>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</si>
  <si>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</si>
  <si>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</si>
  <si>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</si>
  <si>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</si>
  <si>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</si>
  <si>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</si>
  <si>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</si>
  <si>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</si>
  <si>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</si>
  <si>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</si>
  <si>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</si>
  <si>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</si>
  <si>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</si>
  <si>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</si>
  <si>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</si>
  <si>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</si>
  <si>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</si>
  <si>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</si>
  <si>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</si>
  <si>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</si>
  <si>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</si>
  <si>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</si>
  <si>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</si>
  <si>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</si>
  <si>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</si>
  <si>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</si>
  <si>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</si>
  <si>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</si>
  <si>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</si>
  <si>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</si>
  <si>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</si>
  <si>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</si>
  <si>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</si>
  <si>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</si>
  <si>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</si>
  <si>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</si>
  <si>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</si>
  <si>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239</t>
    <phoneticPr fontId="2"/>
  </si>
  <si>
    <t>0841</t>
    <phoneticPr fontId="2"/>
  </si>
  <si>
    <t>０４６</t>
    <phoneticPr fontId="2"/>
  </si>
  <si>
    <t>８４９</t>
    <phoneticPr fontId="2"/>
  </si>
  <si>
    <t>３３１８</t>
    <phoneticPr fontId="2"/>
  </si>
  <si>
    <t>３７９１</t>
    <phoneticPr fontId="2"/>
  </si>
  <si>
    <t>さやか</t>
    <phoneticPr fontId="2"/>
  </si>
  <si>
    <t>ひろせ　</t>
    <phoneticPr fontId="2"/>
  </si>
  <si>
    <t>竹之下</t>
    <rPh sb="0" eb="3">
      <t>タケノシタ</t>
    </rPh>
    <phoneticPr fontId="2"/>
  </si>
  <si>
    <t>友一</t>
    <rPh sb="0" eb="2">
      <t>ユウイチ</t>
    </rPh>
    <phoneticPr fontId="2"/>
  </si>
  <si>
    <t>たけのした</t>
    <phoneticPr fontId="2"/>
  </si>
  <si>
    <t>ゆういち</t>
    <phoneticPr fontId="2"/>
  </si>
  <si>
    <t>川村</t>
    <rPh sb="0" eb="2">
      <t>カワムラ</t>
    </rPh>
    <phoneticPr fontId="2"/>
  </si>
  <si>
    <t>美優</t>
    <rPh sb="0" eb="2">
      <t>ミユウ</t>
    </rPh>
    <phoneticPr fontId="2"/>
  </si>
  <si>
    <t>かわむら</t>
    <phoneticPr fontId="2"/>
  </si>
  <si>
    <t>みゆう</t>
    <phoneticPr fontId="2"/>
  </si>
  <si>
    <t>青柳</t>
    <rPh sb="0" eb="2">
      <t>アオヤギ</t>
    </rPh>
    <phoneticPr fontId="2"/>
  </si>
  <si>
    <t>杏奈</t>
    <rPh sb="0" eb="2">
      <t>アンナ</t>
    </rPh>
    <phoneticPr fontId="2"/>
  </si>
  <si>
    <t>あおやぎ</t>
    <phoneticPr fontId="2"/>
  </si>
  <si>
    <t>あんな</t>
    <phoneticPr fontId="2"/>
  </si>
  <si>
    <t>髙野</t>
    <rPh sb="0" eb="2">
      <t>タカノ</t>
    </rPh>
    <phoneticPr fontId="2"/>
  </si>
  <si>
    <t>琴美</t>
    <rPh sb="0" eb="2">
      <t>コトミ</t>
    </rPh>
    <phoneticPr fontId="2"/>
  </si>
  <si>
    <t>たかの</t>
    <phoneticPr fontId="2"/>
  </si>
  <si>
    <t>ことみ</t>
    <phoneticPr fontId="2"/>
  </si>
  <si>
    <t>畑岸</t>
    <rPh sb="0" eb="2">
      <t>ハタギシ</t>
    </rPh>
    <phoneticPr fontId="2"/>
  </si>
  <si>
    <t>夏帆</t>
    <rPh sb="0" eb="2">
      <t>カホ</t>
    </rPh>
    <phoneticPr fontId="2"/>
  </si>
  <si>
    <t>はたぎし</t>
    <phoneticPr fontId="2"/>
  </si>
  <si>
    <t>かほ</t>
    <phoneticPr fontId="2"/>
  </si>
  <si>
    <t>太田</t>
    <rPh sb="0" eb="2">
      <t>オオタ</t>
    </rPh>
    <phoneticPr fontId="2"/>
  </si>
  <si>
    <t>愛里</t>
    <rPh sb="0" eb="2">
      <t>アイリ</t>
    </rPh>
    <phoneticPr fontId="2"/>
  </si>
  <si>
    <t>おおた</t>
    <phoneticPr fontId="2"/>
  </si>
  <si>
    <t>あいり</t>
    <phoneticPr fontId="2"/>
  </si>
  <si>
    <t>原田</t>
    <rPh sb="0" eb="2">
      <t>ハラダ</t>
    </rPh>
    <phoneticPr fontId="2"/>
  </si>
  <si>
    <t>愛麗</t>
    <rPh sb="0" eb="1">
      <t>アイ</t>
    </rPh>
    <rPh sb="1" eb="2">
      <t>レイ</t>
    </rPh>
    <phoneticPr fontId="2"/>
  </si>
  <si>
    <t>はらだ</t>
    <phoneticPr fontId="2"/>
  </si>
  <si>
    <t>あいら</t>
    <phoneticPr fontId="2"/>
  </si>
  <si>
    <t>鯉渕</t>
    <rPh sb="0" eb="2">
      <t>コイブチ</t>
    </rPh>
    <phoneticPr fontId="2"/>
  </si>
  <si>
    <t>優姫</t>
    <rPh sb="0" eb="1">
      <t>ユウ</t>
    </rPh>
    <rPh sb="1" eb="2">
      <t>ヒメ</t>
    </rPh>
    <phoneticPr fontId="2"/>
  </si>
  <si>
    <t>こいぶち</t>
    <phoneticPr fontId="2"/>
  </si>
  <si>
    <t>ゆうき</t>
    <phoneticPr fontId="2"/>
  </si>
  <si>
    <t>岡本</t>
    <rPh sb="0" eb="2">
      <t>オカモト</t>
    </rPh>
    <phoneticPr fontId="2"/>
  </si>
  <si>
    <t>結花</t>
    <rPh sb="0" eb="2">
      <t>ユカ</t>
    </rPh>
    <phoneticPr fontId="2"/>
  </si>
  <si>
    <t>おかもと</t>
    <phoneticPr fontId="2"/>
  </si>
  <si>
    <t>ゆか</t>
    <phoneticPr fontId="2"/>
  </si>
  <si>
    <t>小野</t>
    <rPh sb="0" eb="2">
      <t>オノ</t>
    </rPh>
    <phoneticPr fontId="2"/>
  </si>
  <si>
    <t>美咲</t>
    <rPh sb="0" eb="2">
      <t>ミサキ</t>
    </rPh>
    <phoneticPr fontId="2"/>
  </si>
  <si>
    <t>おの</t>
    <phoneticPr fontId="2"/>
  </si>
  <si>
    <t>みさき</t>
    <phoneticPr fontId="2"/>
  </si>
  <si>
    <t>田中　</t>
    <rPh sb="0" eb="2">
      <t>タナカ</t>
    </rPh>
    <phoneticPr fontId="2"/>
  </si>
  <si>
    <t>悠希</t>
    <rPh sb="0" eb="2">
      <t>ユウキ</t>
    </rPh>
    <phoneticPr fontId="2"/>
  </si>
  <si>
    <t>たなか</t>
    <phoneticPr fontId="2"/>
  </si>
  <si>
    <t>ゆうき</t>
    <phoneticPr fontId="2"/>
  </si>
  <si>
    <t>大間　</t>
    <rPh sb="0" eb="2">
      <t>オオマ</t>
    </rPh>
    <phoneticPr fontId="2"/>
  </si>
  <si>
    <t>穂乃花</t>
    <rPh sb="0" eb="3">
      <t>ホノカ</t>
    </rPh>
    <phoneticPr fontId="2"/>
  </si>
  <si>
    <t>おおま</t>
    <phoneticPr fontId="2"/>
  </si>
  <si>
    <t>ほのか</t>
    <phoneticPr fontId="2"/>
  </si>
  <si>
    <t>真衣</t>
    <rPh sb="0" eb="2">
      <t>マイ</t>
    </rPh>
    <phoneticPr fontId="2"/>
  </si>
  <si>
    <t>はたぎし</t>
    <phoneticPr fontId="2"/>
  </si>
  <si>
    <t>まい</t>
    <phoneticPr fontId="2"/>
  </si>
  <si>
    <t xml:space="preserve">  広瀬　　　</t>
    <rPh sb="2" eb="4">
      <t>ヒロセ</t>
    </rPh>
    <phoneticPr fontId="2"/>
  </si>
  <si>
    <t>神奈川県横須賀市野比４－４－１</t>
    <rPh sb="0" eb="4">
      <t>カナガワケン</t>
    </rPh>
    <rPh sb="4" eb="8">
      <t>ヨコスカシ</t>
    </rPh>
    <rPh sb="8" eb="10">
      <t>ノビ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</si>
</sst>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159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62" xfId="0" applyFont="1" applyFill="1" applyBorder="1" applyAlignment="1" applyProtection="1">
      <alignment horizontal="left" vertical="center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right" vertical="center" shrinkToFit="1"/>
      <protection locked="0"/>
    </xf>
    <xf numFmtId="0" fontId="5" fillId="2" borderId="42" xfId="0" applyFont="1" applyFill="1" applyBorder="1" applyAlignment="1" applyProtection="1">
      <alignment horizontal="right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22" zoomScale="70" zoomScaleNormal="100" zoomScaleSheetLayoutView="70" workbookViewId="0">
      <selection activeCell="AQ6" sqref="AQ6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16" sqref="AE16:AI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4123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横須賀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9" t="str">
        <f>IF(S2="","",VLOOKUP(S2,チーム番号!A2:E501,5,FALSE))</f>
        <v>横須賀市立野比中学校</v>
      </c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1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82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4"/>
      <c r="AB4" s="215" t="s">
        <v>688</v>
      </c>
      <c r="AC4" s="216"/>
      <c r="AD4" s="216"/>
      <c r="AE4" s="216"/>
      <c r="AF4" s="4" t="s">
        <v>584</v>
      </c>
      <c r="AG4" s="216" t="s">
        <v>689</v>
      </c>
      <c r="AH4" s="216"/>
      <c r="AI4" s="216"/>
      <c r="AJ4" s="216"/>
      <c r="AK4" s="4" t="s">
        <v>584</v>
      </c>
      <c r="AL4" s="216" t="s">
        <v>690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746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688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9" t="str">
        <f>IF(S7="","",VLOOKUP(S7,チーム番号!A2:E501,5,FALSE))</f>
        <v/>
      </c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1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82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4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85"/>
      <c r="C11" s="286"/>
      <c r="D11" s="286"/>
      <c r="E11" s="287"/>
      <c r="F11" s="288"/>
      <c r="G11" s="289"/>
      <c r="H11" s="48" t="s">
        <v>592</v>
      </c>
      <c r="I11" s="290"/>
      <c r="J11" s="290"/>
      <c r="K11" s="291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92"/>
      <c r="AC11" s="293"/>
      <c r="AD11" s="293"/>
      <c r="AE11" s="293"/>
      <c r="AF11" s="49" t="s">
        <v>587</v>
      </c>
      <c r="AG11" s="293"/>
      <c r="AH11" s="293"/>
      <c r="AI11" s="293"/>
      <c r="AJ11" s="293"/>
      <c r="AK11" s="49" t="s">
        <v>587</v>
      </c>
      <c r="AL11" s="293"/>
      <c r="AM11" s="293"/>
      <c r="AN11" s="293"/>
      <c r="AO11" s="294"/>
    </row>
    <row r="12" spans="1:41" ht="13.5" customHeight="1">
      <c r="B12" s="256" t="s">
        <v>683</v>
      </c>
      <c r="C12" s="257"/>
      <c r="D12" s="257"/>
      <c r="E12" s="258"/>
      <c r="F12" s="259" t="s">
        <v>693</v>
      </c>
      <c r="G12" s="260"/>
      <c r="H12" s="260"/>
      <c r="I12" s="260"/>
      <c r="J12" s="260"/>
      <c r="K12" s="260"/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696</v>
      </c>
      <c r="AA12" s="260"/>
      <c r="AB12" s="260"/>
      <c r="AC12" s="260"/>
      <c r="AD12" s="260"/>
      <c r="AE12" s="260" t="s">
        <v>697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73" t="s">
        <v>745</v>
      </c>
      <c r="G13" s="274"/>
      <c r="H13" s="274"/>
      <c r="I13" s="274"/>
      <c r="J13" s="275"/>
      <c r="K13" s="240" t="s">
        <v>692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694</v>
      </c>
      <c r="AA13" s="240"/>
      <c r="AB13" s="240"/>
      <c r="AC13" s="240"/>
      <c r="AD13" s="249"/>
      <c r="AE13" s="240" t="s">
        <v>695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276"/>
      <c r="G14" s="277"/>
      <c r="H14" s="277"/>
      <c r="I14" s="277"/>
      <c r="J14" s="278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700</v>
      </c>
      <c r="AA15" s="260"/>
      <c r="AB15" s="260"/>
      <c r="AC15" s="260"/>
      <c r="AD15" s="260"/>
      <c r="AE15" s="260" t="s">
        <v>701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698</v>
      </c>
      <c r="AA16" s="240"/>
      <c r="AB16" s="240"/>
      <c r="AC16" s="240"/>
      <c r="AD16" s="249"/>
      <c r="AE16" s="240" t="s">
        <v>699</v>
      </c>
      <c r="AF16" s="240"/>
      <c r="AG16" s="240"/>
      <c r="AH16" s="240"/>
      <c r="AI16" s="251"/>
      <c r="AJ16" s="252">
        <v>10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95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95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700</v>
      </c>
      <c r="G22" s="116"/>
      <c r="H22" s="116"/>
      <c r="I22" s="116"/>
      <c r="J22" s="116"/>
      <c r="K22" s="116" t="s">
        <v>701</v>
      </c>
      <c r="L22" s="116"/>
      <c r="M22" s="116"/>
      <c r="N22" s="116"/>
      <c r="O22" s="117"/>
      <c r="P22" s="113">
        <v>2</v>
      </c>
      <c r="Q22" s="113"/>
      <c r="R22" s="104">
        <v>160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724</v>
      </c>
      <c r="AA22" s="116"/>
      <c r="AB22" s="116"/>
      <c r="AC22" s="116"/>
      <c r="AD22" s="116"/>
      <c r="AE22" s="116" t="s">
        <v>725</v>
      </c>
      <c r="AF22" s="116"/>
      <c r="AG22" s="116"/>
      <c r="AH22" s="116"/>
      <c r="AI22" s="117"/>
      <c r="AJ22" s="113">
        <v>1</v>
      </c>
      <c r="AK22" s="113"/>
      <c r="AL22" s="104">
        <v>158</v>
      </c>
      <c r="AM22" s="105"/>
      <c r="AN22" s="298" t="s">
        <v>597</v>
      </c>
      <c r="AO22" s="299"/>
    </row>
    <row r="23" spans="2:41" ht="30" customHeight="1">
      <c r="B23" s="94"/>
      <c r="C23" s="95"/>
      <c r="D23" s="114"/>
      <c r="E23" s="114"/>
      <c r="F23" s="108" t="s">
        <v>698</v>
      </c>
      <c r="G23" s="109"/>
      <c r="H23" s="109"/>
      <c r="I23" s="109"/>
      <c r="J23" s="109"/>
      <c r="K23" s="109" t="s">
        <v>699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722</v>
      </c>
      <c r="AA23" s="109"/>
      <c r="AB23" s="109"/>
      <c r="AC23" s="109"/>
      <c r="AD23" s="109"/>
      <c r="AE23" s="109" t="s">
        <v>723</v>
      </c>
      <c r="AF23" s="109"/>
      <c r="AG23" s="109"/>
      <c r="AH23" s="109"/>
      <c r="AI23" s="110"/>
      <c r="AJ23" s="114"/>
      <c r="AK23" s="114"/>
      <c r="AL23" s="92"/>
      <c r="AM23" s="93"/>
      <c r="AN23" s="300"/>
      <c r="AO23" s="301"/>
    </row>
    <row r="24" spans="2:41" ht="13.5" customHeight="1">
      <c r="B24" s="84">
        <v>2</v>
      </c>
      <c r="C24" s="85"/>
      <c r="D24" s="72">
        <v>2</v>
      </c>
      <c r="E24" s="72"/>
      <c r="F24" s="81" t="s">
        <v>704</v>
      </c>
      <c r="G24" s="82"/>
      <c r="H24" s="82"/>
      <c r="I24" s="82"/>
      <c r="J24" s="82"/>
      <c r="K24" s="82" t="s">
        <v>705</v>
      </c>
      <c r="L24" s="82"/>
      <c r="M24" s="82"/>
      <c r="N24" s="82"/>
      <c r="O24" s="83"/>
      <c r="P24" s="72">
        <v>2</v>
      </c>
      <c r="Q24" s="72"/>
      <c r="R24" s="88">
        <v>157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728</v>
      </c>
      <c r="AA24" s="82"/>
      <c r="AB24" s="82"/>
      <c r="AC24" s="82"/>
      <c r="AD24" s="82"/>
      <c r="AE24" s="82" t="s">
        <v>729</v>
      </c>
      <c r="AF24" s="82"/>
      <c r="AG24" s="82"/>
      <c r="AH24" s="82"/>
      <c r="AI24" s="83"/>
      <c r="AJ24" s="72">
        <v>1</v>
      </c>
      <c r="AK24" s="72"/>
      <c r="AL24" s="88">
        <v>155</v>
      </c>
      <c r="AM24" s="89"/>
      <c r="AN24" s="296" t="s">
        <v>544</v>
      </c>
      <c r="AO24" s="297"/>
    </row>
    <row r="25" spans="2:41" ht="30" customHeight="1">
      <c r="B25" s="102"/>
      <c r="C25" s="103"/>
      <c r="D25" s="96"/>
      <c r="E25" s="96"/>
      <c r="F25" s="99" t="s">
        <v>702</v>
      </c>
      <c r="G25" s="100"/>
      <c r="H25" s="100"/>
      <c r="I25" s="100"/>
      <c r="J25" s="100"/>
      <c r="K25" s="100" t="s">
        <v>703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726</v>
      </c>
      <c r="AA25" s="100"/>
      <c r="AB25" s="100"/>
      <c r="AC25" s="100"/>
      <c r="AD25" s="100"/>
      <c r="AE25" s="100" t="s">
        <v>727</v>
      </c>
      <c r="AF25" s="100"/>
      <c r="AG25" s="100"/>
      <c r="AH25" s="100"/>
      <c r="AI25" s="101"/>
      <c r="AJ25" s="96"/>
      <c r="AK25" s="96"/>
      <c r="AL25" s="92"/>
      <c r="AM25" s="93"/>
      <c r="AN25" s="296"/>
      <c r="AO25" s="297"/>
    </row>
    <row r="26" spans="2:41" ht="13.5" customHeight="1">
      <c r="B26" s="94">
        <v>3</v>
      </c>
      <c r="C26" s="95"/>
      <c r="D26" s="72">
        <v>3</v>
      </c>
      <c r="E26" s="72"/>
      <c r="F26" s="81" t="s">
        <v>708</v>
      </c>
      <c r="G26" s="82"/>
      <c r="H26" s="82"/>
      <c r="I26" s="82"/>
      <c r="J26" s="82"/>
      <c r="K26" s="82" t="s">
        <v>709</v>
      </c>
      <c r="L26" s="82"/>
      <c r="M26" s="82"/>
      <c r="N26" s="82"/>
      <c r="O26" s="83"/>
      <c r="P26" s="72">
        <v>2</v>
      </c>
      <c r="Q26" s="72"/>
      <c r="R26" s="88">
        <v>160</v>
      </c>
      <c r="S26" s="89"/>
      <c r="T26" s="304" t="s">
        <v>544</v>
      </c>
      <c r="U26" s="305"/>
      <c r="V26" s="94">
        <v>9</v>
      </c>
      <c r="W26" s="95"/>
      <c r="X26" s="72">
        <v>9</v>
      </c>
      <c r="Y26" s="72"/>
      <c r="Z26" s="81" t="s">
        <v>732</v>
      </c>
      <c r="AA26" s="82"/>
      <c r="AB26" s="82"/>
      <c r="AC26" s="82"/>
      <c r="AD26" s="82"/>
      <c r="AE26" s="82" t="s">
        <v>733</v>
      </c>
      <c r="AF26" s="82"/>
      <c r="AG26" s="82"/>
      <c r="AH26" s="82"/>
      <c r="AI26" s="83"/>
      <c r="AJ26" s="72">
        <v>1</v>
      </c>
      <c r="AK26" s="72"/>
      <c r="AL26" s="88">
        <v>155</v>
      </c>
      <c r="AM26" s="89"/>
      <c r="AN26" s="296" t="s">
        <v>544</v>
      </c>
      <c r="AO26" s="297"/>
    </row>
    <row r="27" spans="2:41" ht="30" customHeight="1">
      <c r="B27" s="94"/>
      <c r="C27" s="95"/>
      <c r="D27" s="96"/>
      <c r="E27" s="96"/>
      <c r="F27" s="99" t="s">
        <v>706</v>
      </c>
      <c r="G27" s="100"/>
      <c r="H27" s="100"/>
      <c r="I27" s="100"/>
      <c r="J27" s="100"/>
      <c r="K27" s="100" t="s">
        <v>707</v>
      </c>
      <c r="L27" s="100"/>
      <c r="M27" s="100"/>
      <c r="N27" s="100"/>
      <c r="O27" s="101"/>
      <c r="P27" s="96"/>
      <c r="Q27" s="96"/>
      <c r="R27" s="92"/>
      <c r="S27" s="93"/>
      <c r="T27" s="304"/>
      <c r="U27" s="305"/>
      <c r="V27" s="94"/>
      <c r="W27" s="95"/>
      <c r="X27" s="96"/>
      <c r="Y27" s="96"/>
      <c r="Z27" s="99" t="s">
        <v>730</v>
      </c>
      <c r="AA27" s="100"/>
      <c r="AB27" s="100"/>
      <c r="AC27" s="100"/>
      <c r="AD27" s="100"/>
      <c r="AE27" s="100" t="s">
        <v>731</v>
      </c>
      <c r="AF27" s="100"/>
      <c r="AG27" s="100"/>
      <c r="AH27" s="100"/>
      <c r="AI27" s="101"/>
      <c r="AJ27" s="96"/>
      <c r="AK27" s="96"/>
      <c r="AL27" s="92"/>
      <c r="AM27" s="93"/>
      <c r="AN27" s="296"/>
      <c r="AO27" s="297"/>
    </row>
    <row r="28" spans="2:41" ht="13.5" customHeight="1">
      <c r="B28" s="84">
        <v>4</v>
      </c>
      <c r="C28" s="85"/>
      <c r="D28" s="72">
        <v>4</v>
      </c>
      <c r="E28" s="72"/>
      <c r="F28" s="81" t="s">
        <v>712</v>
      </c>
      <c r="G28" s="82"/>
      <c r="H28" s="82"/>
      <c r="I28" s="82"/>
      <c r="J28" s="82"/>
      <c r="K28" s="82" t="s">
        <v>713</v>
      </c>
      <c r="L28" s="82"/>
      <c r="M28" s="82"/>
      <c r="N28" s="82"/>
      <c r="O28" s="83"/>
      <c r="P28" s="72">
        <v>2</v>
      </c>
      <c r="Q28" s="72"/>
      <c r="R28" s="88">
        <v>162</v>
      </c>
      <c r="S28" s="89"/>
      <c r="T28" s="296" t="s">
        <v>544</v>
      </c>
      <c r="U28" s="297"/>
      <c r="V28" s="84">
        <v>10</v>
      </c>
      <c r="W28" s="85"/>
      <c r="X28" s="72">
        <v>10</v>
      </c>
      <c r="Y28" s="72"/>
      <c r="Z28" s="81" t="s">
        <v>736</v>
      </c>
      <c r="AA28" s="82"/>
      <c r="AB28" s="82"/>
      <c r="AC28" s="82"/>
      <c r="AD28" s="82"/>
      <c r="AE28" s="82" t="s">
        <v>737</v>
      </c>
      <c r="AF28" s="82"/>
      <c r="AG28" s="82"/>
      <c r="AH28" s="82"/>
      <c r="AI28" s="83"/>
      <c r="AJ28" s="72">
        <v>1</v>
      </c>
      <c r="AK28" s="72"/>
      <c r="AL28" s="88">
        <v>155</v>
      </c>
      <c r="AM28" s="89"/>
      <c r="AN28" s="296" t="s">
        <v>544</v>
      </c>
      <c r="AO28" s="297"/>
    </row>
    <row r="29" spans="2:41" ht="30" customHeight="1">
      <c r="B29" s="102"/>
      <c r="C29" s="103"/>
      <c r="D29" s="96"/>
      <c r="E29" s="96"/>
      <c r="F29" s="99" t="s">
        <v>710</v>
      </c>
      <c r="G29" s="100"/>
      <c r="H29" s="100"/>
      <c r="I29" s="100"/>
      <c r="J29" s="100"/>
      <c r="K29" s="100" t="s">
        <v>711</v>
      </c>
      <c r="L29" s="100"/>
      <c r="M29" s="100"/>
      <c r="N29" s="100"/>
      <c r="O29" s="101"/>
      <c r="P29" s="96"/>
      <c r="Q29" s="96"/>
      <c r="R29" s="92"/>
      <c r="S29" s="93"/>
      <c r="T29" s="296"/>
      <c r="U29" s="297"/>
      <c r="V29" s="102"/>
      <c r="W29" s="103"/>
      <c r="X29" s="96"/>
      <c r="Y29" s="96"/>
      <c r="Z29" s="302" t="s">
        <v>734</v>
      </c>
      <c r="AA29" s="303"/>
      <c r="AB29" s="303"/>
      <c r="AC29" s="303"/>
      <c r="AD29" s="303"/>
      <c r="AE29" s="100" t="s">
        <v>735</v>
      </c>
      <c r="AF29" s="100"/>
      <c r="AG29" s="100"/>
      <c r="AH29" s="100"/>
      <c r="AI29" s="101"/>
      <c r="AJ29" s="96"/>
      <c r="AK29" s="96"/>
      <c r="AL29" s="92"/>
      <c r="AM29" s="93"/>
      <c r="AN29" s="296"/>
      <c r="AO29" s="297"/>
    </row>
    <row r="30" spans="2:41" ht="13.5" customHeight="1">
      <c r="B30" s="94">
        <v>5</v>
      </c>
      <c r="C30" s="95"/>
      <c r="D30" s="72">
        <v>5</v>
      </c>
      <c r="E30" s="72"/>
      <c r="F30" s="81" t="s">
        <v>716</v>
      </c>
      <c r="G30" s="82"/>
      <c r="H30" s="82"/>
      <c r="I30" s="82"/>
      <c r="J30" s="82"/>
      <c r="K30" s="82" t="s">
        <v>717</v>
      </c>
      <c r="L30" s="82"/>
      <c r="M30" s="82"/>
      <c r="N30" s="82"/>
      <c r="O30" s="83"/>
      <c r="P30" s="72">
        <v>2</v>
      </c>
      <c r="Q30" s="72"/>
      <c r="R30" s="88">
        <v>156</v>
      </c>
      <c r="S30" s="89"/>
      <c r="T30" s="296" t="s">
        <v>544</v>
      </c>
      <c r="U30" s="297"/>
      <c r="V30" s="77">
        <v>11</v>
      </c>
      <c r="W30" s="78"/>
      <c r="X30" s="72">
        <v>11</v>
      </c>
      <c r="Y30" s="72"/>
      <c r="Z30" s="81" t="s">
        <v>740</v>
      </c>
      <c r="AA30" s="82"/>
      <c r="AB30" s="82"/>
      <c r="AC30" s="82"/>
      <c r="AD30" s="82"/>
      <c r="AE30" s="82" t="s">
        <v>741</v>
      </c>
      <c r="AF30" s="82"/>
      <c r="AG30" s="82"/>
      <c r="AH30" s="82"/>
      <c r="AI30" s="83"/>
      <c r="AJ30" s="72">
        <v>1</v>
      </c>
      <c r="AK30" s="72"/>
      <c r="AL30" s="88">
        <v>161</v>
      </c>
      <c r="AM30" s="89"/>
      <c r="AN30" s="296" t="s">
        <v>544</v>
      </c>
      <c r="AO30" s="297"/>
    </row>
    <row r="31" spans="2:41" ht="30" customHeight="1">
      <c r="B31" s="94"/>
      <c r="C31" s="95"/>
      <c r="D31" s="96"/>
      <c r="E31" s="96"/>
      <c r="F31" s="99" t="s">
        <v>714</v>
      </c>
      <c r="G31" s="100"/>
      <c r="H31" s="100"/>
      <c r="I31" s="100"/>
      <c r="J31" s="100"/>
      <c r="K31" s="100" t="s">
        <v>715</v>
      </c>
      <c r="L31" s="100"/>
      <c r="M31" s="100"/>
      <c r="N31" s="100"/>
      <c r="O31" s="101"/>
      <c r="P31" s="96"/>
      <c r="Q31" s="96"/>
      <c r="R31" s="92"/>
      <c r="S31" s="93"/>
      <c r="T31" s="296"/>
      <c r="U31" s="297"/>
      <c r="V31" s="77"/>
      <c r="W31" s="78"/>
      <c r="X31" s="96"/>
      <c r="Y31" s="96"/>
      <c r="Z31" s="302" t="s">
        <v>738</v>
      </c>
      <c r="AA31" s="303"/>
      <c r="AB31" s="303"/>
      <c r="AC31" s="303"/>
      <c r="AD31" s="303"/>
      <c r="AE31" s="100" t="s">
        <v>739</v>
      </c>
      <c r="AF31" s="100"/>
      <c r="AG31" s="100"/>
      <c r="AH31" s="100"/>
      <c r="AI31" s="101"/>
      <c r="AJ31" s="96"/>
      <c r="AK31" s="96"/>
      <c r="AL31" s="92"/>
      <c r="AM31" s="93"/>
      <c r="AN31" s="296"/>
      <c r="AO31" s="297"/>
    </row>
    <row r="32" spans="2:41" ht="13.5" customHeight="1">
      <c r="B32" s="84">
        <v>6</v>
      </c>
      <c r="C32" s="85"/>
      <c r="D32" s="72">
        <v>6</v>
      </c>
      <c r="E32" s="72"/>
      <c r="F32" s="81" t="s">
        <v>720</v>
      </c>
      <c r="G32" s="82"/>
      <c r="H32" s="82"/>
      <c r="I32" s="82"/>
      <c r="J32" s="82"/>
      <c r="K32" s="82" t="s">
        <v>721</v>
      </c>
      <c r="L32" s="82"/>
      <c r="M32" s="82"/>
      <c r="N32" s="82"/>
      <c r="O32" s="83"/>
      <c r="P32" s="72">
        <v>2</v>
      </c>
      <c r="Q32" s="72"/>
      <c r="R32" s="88">
        <v>153</v>
      </c>
      <c r="S32" s="89"/>
      <c r="T32" s="296" t="s">
        <v>544</v>
      </c>
      <c r="U32" s="297"/>
      <c r="V32" s="77">
        <v>12</v>
      </c>
      <c r="W32" s="78"/>
      <c r="X32" s="72">
        <v>12</v>
      </c>
      <c r="Y32" s="72"/>
      <c r="Z32" s="81" t="s">
        <v>743</v>
      </c>
      <c r="AA32" s="82"/>
      <c r="AB32" s="82"/>
      <c r="AC32" s="82"/>
      <c r="AD32" s="82"/>
      <c r="AE32" s="82" t="s">
        <v>744</v>
      </c>
      <c r="AF32" s="82"/>
      <c r="AG32" s="82"/>
      <c r="AH32" s="82"/>
      <c r="AI32" s="83"/>
      <c r="AJ32" s="72">
        <v>2</v>
      </c>
      <c r="AK32" s="72"/>
      <c r="AL32" s="88">
        <v>145</v>
      </c>
      <c r="AM32" s="89"/>
      <c r="AN32" s="296" t="s">
        <v>544</v>
      </c>
      <c r="AO32" s="297"/>
    </row>
    <row r="33" spans="2:43" ht="30" customHeight="1" thickBot="1">
      <c r="B33" s="86"/>
      <c r="C33" s="87"/>
      <c r="D33" s="73"/>
      <c r="E33" s="73"/>
      <c r="F33" s="74" t="s">
        <v>718</v>
      </c>
      <c r="G33" s="75"/>
      <c r="H33" s="75"/>
      <c r="I33" s="75"/>
      <c r="J33" s="75"/>
      <c r="K33" s="75" t="s">
        <v>719</v>
      </c>
      <c r="L33" s="75"/>
      <c r="M33" s="75"/>
      <c r="N33" s="75"/>
      <c r="O33" s="76"/>
      <c r="P33" s="73"/>
      <c r="Q33" s="73"/>
      <c r="R33" s="90"/>
      <c r="S33" s="91"/>
      <c r="T33" s="306"/>
      <c r="U33" s="307"/>
      <c r="V33" s="79"/>
      <c r="W33" s="80"/>
      <c r="X33" s="73"/>
      <c r="Y33" s="73"/>
      <c r="Z33" s="74" t="s">
        <v>710</v>
      </c>
      <c r="AA33" s="75"/>
      <c r="AB33" s="75"/>
      <c r="AC33" s="75"/>
      <c r="AD33" s="75"/>
      <c r="AE33" s="75" t="s">
        <v>742</v>
      </c>
      <c r="AF33" s="75"/>
      <c r="AG33" s="75"/>
      <c r="AH33" s="75"/>
      <c r="AI33" s="76"/>
      <c r="AJ33" s="73"/>
      <c r="AK33" s="73"/>
      <c r="AL33" s="90"/>
      <c r="AM33" s="91"/>
      <c r="AN33" s="306"/>
      <c r="AO33" s="307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4123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横須賀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横須賀市立野比中学校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8"/>
      <c r="F6" s="379"/>
      <c r="G6" s="5" t="s">
        <v>13</v>
      </c>
      <c r="H6" s="366"/>
      <c r="I6" s="366"/>
      <c r="J6" s="367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6" t="s">
        <v>0</v>
      </c>
      <c r="B7" s="147"/>
      <c r="C7" s="147"/>
      <c r="D7" s="148"/>
      <c r="E7" s="360" t="str">
        <f>IF(入力!F12="","",入力!F12)</f>
        <v>ひろせ　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63"/>
      <c r="AA7" s="343" t="str">
        <f>IF(入力!AB12="","",入力!AB12)</f>
        <v/>
      </c>
      <c r="AB7" s="147"/>
      <c r="AC7" s="147"/>
      <c r="AD7" s="147"/>
      <c r="AE7" s="147"/>
      <c r="AF7" s="148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9" t="s">
        <v>6</v>
      </c>
      <c r="B8" s="160"/>
      <c r="C8" s="160"/>
      <c r="D8" s="161"/>
      <c r="E8" s="383" t="str">
        <f>IF(入力!F13="","",入力!F13)</f>
        <v xml:space="preserve">  広瀬　　　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5" t="s">
        <v>7</v>
      </c>
      <c r="R8" s="166"/>
      <c r="S8" s="166"/>
      <c r="T8" s="167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9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63"/>
      <c r="K9" s="343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63"/>
      <c r="AA9" s="343" t="str">
        <f>IF(入力!AB15="","",入力!AB15)</f>
        <v/>
      </c>
      <c r="AB9" s="147"/>
      <c r="AC9" s="147"/>
      <c r="AD9" s="147"/>
      <c r="AE9" s="147"/>
      <c r="AF9" s="386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1" t="s">
        <v>9</v>
      </c>
      <c r="R10" s="141"/>
      <c r="S10" s="141"/>
      <c r="T10" s="142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24">
        <f>IF(入力!D22="","",入力!D22)</f>
        <v>1</v>
      </c>
      <c r="D15" s="324"/>
      <c r="E15" s="320" t="str">
        <f>IF(入力!F22="","",入力!F22)</f>
        <v>かわむら</v>
      </c>
      <c r="F15" s="321"/>
      <c r="G15" s="321"/>
      <c r="H15" s="321"/>
      <c r="I15" s="321"/>
      <c r="J15" s="321" t="str">
        <f>IF(入力!K22="","",入力!K22)</f>
        <v>みゆう</v>
      </c>
      <c r="K15" s="321"/>
      <c r="L15" s="321"/>
      <c r="M15" s="321"/>
      <c r="N15" s="322"/>
      <c r="O15" s="324">
        <f>IF(入力!P22="","",入力!P22)</f>
        <v>2</v>
      </c>
      <c r="P15" s="324"/>
      <c r="Q15" s="326">
        <f>IF(入力!R22="","",入力!R22)</f>
        <v>160</v>
      </c>
      <c r="R15" s="327"/>
      <c r="S15" s="326" t="str">
        <f>IF(入力!T22="","",入力!T22)</f>
        <v>○</v>
      </c>
      <c r="T15" s="328"/>
      <c r="U15" s="111">
        <v>7</v>
      </c>
      <c r="V15" s="112"/>
      <c r="W15" s="324">
        <f>IF(入力!X22="","",入力!X22)</f>
        <v>7</v>
      </c>
      <c r="X15" s="324"/>
      <c r="Y15" s="320" t="str">
        <f>IF(入力!Z22="","",入力!Z22)</f>
        <v>こいぶち</v>
      </c>
      <c r="Z15" s="321"/>
      <c r="AA15" s="321"/>
      <c r="AB15" s="321"/>
      <c r="AC15" s="321"/>
      <c r="AD15" s="321" t="str">
        <f>IF(入力!AE22="","",入力!AE22)</f>
        <v>ゆうき</v>
      </c>
      <c r="AE15" s="321"/>
      <c r="AF15" s="321"/>
      <c r="AG15" s="321"/>
      <c r="AH15" s="322"/>
      <c r="AI15" s="324">
        <f>IF(入力!AJ22="","",入力!AJ22)</f>
        <v>1</v>
      </c>
      <c r="AJ15" s="324"/>
      <c r="AK15" s="326">
        <f>IF(入力!AL22="","",入力!AL22)</f>
        <v>158</v>
      </c>
      <c r="AL15" s="327"/>
      <c r="AM15" s="326" t="str">
        <f>IF(入力!AN22="","",入力!AN22)</f>
        <v>○</v>
      </c>
      <c r="AN15" s="328"/>
    </row>
    <row r="16" spans="1:40" ht="37.5" customHeight="1">
      <c r="A16" s="94"/>
      <c r="B16" s="95"/>
      <c r="C16" s="325"/>
      <c r="D16" s="325"/>
      <c r="E16" s="337" t="str">
        <f>IF(入力!F23="","",入力!F23)</f>
        <v>川村</v>
      </c>
      <c r="F16" s="335"/>
      <c r="G16" s="335"/>
      <c r="H16" s="335"/>
      <c r="I16" s="335"/>
      <c r="J16" s="335" t="str">
        <f>IF(入力!K23="","",入力!K23)</f>
        <v>美優</v>
      </c>
      <c r="K16" s="335"/>
      <c r="L16" s="335"/>
      <c r="M16" s="335"/>
      <c r="N16" s="336"/>
      <c r="O16" s="325"/>
      <c r="P16" s="325"/>
      <c r="Q16" s="208"/>
      <c r="R16" s="161"/>
      <c r="S16" s="208"/>
      <c r="T16" s="329"/>
      <c r="U16" s="94"/>
      <c r="V16" s="95"/>
      <c r="W16" s="325"/>
      <c r="X16" s="325"/>
      <c r="Y16" s="337" t="str">
        <f>IF(入力!Z23="","",入力!Z23)</f>
        <v>鯉渕</v>
      </c>
      <c r="Z16" s="335"/>
      <c r="AA16" s="335"/>
      <c r="AB16" s="335"/>
      <c r="AC16" s="335"/>
      <c r="AD16" s="335" t="str">
        <f>IF(入力!AE23="","",入力!AE23)</f>
        <v>優姫</v>
      </c>
      <c r="AE16" s="335"/>
      <c r="AF16" s="335"/>
      <c r="AG16" s="335"/>
      <c r="AH16" s="336"/>
      <c r="AI16" s="325"/>
      <c r="AJ16" s="325"/>
      <c r="AK16" s="208"/>
      <c r="AL16" s="161"/>
      <c r="AM16" s="208"/>
      <c r="AN16" s="329"/>
    </row>
    <row r="17" spans="1:40" ht="18.75" customHeight="1">
      <c r="A17" s="84">
        <v>2</v>
      </c>
      <c r="B17" s="85"/>
      <c r="C17" s="318">
        <f>IF(入力!D24="","",入力!D24)</f>
        <v>2</v>
      </c>
      <c r="D17" s="318"/>
      <c r="E17" s="323" t="str">
        <f>IF(入力!F24="","",入力!F24)</f>
        <v>あおやぎ</v>
      </c>
      <c r="F17" s="316"/>
      <c r="G17" s="316"/>
      <c r="H17" s="316"/>
      <c r="I17" s="316"/>
      <c r="J17" s="316" t="str">
        <f>IF(入力!K24="","",入力!K24)</f>
        <v>あんな</v>
      </c>
      <c r="K17" s="316"/>
      <c r="L17" s="316"/>
      <c r="M17" s="316"/>
      <c r="N17" s="317"/>
      <c r="O17" s="318">
        <f>IF(入力!P24="","",入力!P24)</f>
        <v>2</v>
      </c>
      <c r="P17" s="318"/>
      <c r="Q17" s="310">
        <f>IF(入力!R24="","",入力!R24)</f>
        <v>157</v>
      </c>
      <c r="R17" s="187"/>
      <c r="S17" s="311" t="str">
        <f>IF(入力!T24="","",入力!T24)</f>
        <v>○</v>
      </c>
      <c r="T17" s="312"/>
      <c r="U17" s="84">
        <v>8</v>
      </c>
      <c r="V17" s="85"/>
      <c r="W17" s="318">
        <f>IF(入力!X24="","",入力!X24)</f>
        <v>8</v>
      </c>
      <c r="X17" s="318"/>
      <c r="Y17" s="323" t="str">
        <f>IF(入力!Z24="","",入力!Z24)</f>
        <v>おかもと</v>
      </c>
      <c r="Z17" s="316"/>
      <c r="AA17" s="316"/>
      <c r="AB17" s="316"/>
      <c r="AC17" s="316"/>
      <c r="AD17" s="316" t="str">
        <f>IF(入力!AE24="","",入力!AE24)</f>
        <v>ゆか</v>
      </c>
      <c r="AE17" s="316"/>
      <c r="AF17" s="316"/>
      <c r="AG17" s="316"/>
      <c r="AH17" s="317"/>
      <c r="AI17" s="318">
        <f>IF(入力!AJ24="","",入力!AJ24)</f>
        <v>1</v>
      </c>
      <c r="AJ17" s="318"/>
      <c r="AK17" s="310">
        <f>IF(入力!AL24="","",入力!AL24)</f>
        <v>155</v>
      </c>
      <c r="AL17" s="187"/>
      <c r="AM17" s="311" t="str">
        <f>IF(入力!AN24="","",入力!AN24)</f>
        <v>○</v>
      </c>
      <c r="AN17" s="312"/>
    </row>
    <row r="18" spans="1:40" ht="37.5" customHeight="1">
      <c r="A18" s="102"/>
      <c r="B18" s="103"/>
      <c r="C18" s="319"/>
      <c r="D18" s="319"/>
      <c r="E18" s="308" t="str">
        <f>IF(入力!F25="","",入力!F25)</f>
        <v>青柳</v>
      </c>
      <c r="F18" s="309"/>
      <c r="G18" s="309"/>
      <c r="H18" s="309"/>
      <c r="I18" s="309"/>
      <c r="J18" s="309" t="str">
        <f>IF(入力!K25="","",入力!K25)</f>
        <v>杏奈</v>
      </c>
      <c r="K18" s="309"/>
      <c r="L18" s="309"/>
      <c r="M18" s="309"/>
      <c r="N18" s="315"/>
      <c r="O18" s="319"/>
      <c r="P18" s="319"/>
      <c r="Q18" s="208"/>
      <c r="R18" s="161"/>
      <c r="S18" s="313"/>
      <c r="T18" s="314"/>
      <c r="U18" s="102"/>
      <c r="V18" s="103"/>
      <c r="W18" s="319"/>
      <c r="X18" s="319"/>
      <c r="Y18" s="308" t="str">
        <f>IF(入力!Z25="","",入力!Z25)</f>
        <v>岡本</v>
      </c>
      <c r="Z18" s="309"/>
      <c r="AA18" s="309"/>
      <c r="AB18" s="309"/>
      <c r="AC18" s="309"/>
      <c r="AD18" s="309" t="str">
        <f>IF(入力!AE25="","",入力!AE25)</f>
        <v>結花</v>
      </c>
      <c r="AE18" s="309"/>
      <c r="AF18" s="309"/>
      <c r="AG18" s="309"/>
      <c r="AH18" s="315"/>
      <c r="AI18" s="319"/>
      <c r="AJ18" s="319"/>
      <c r="AK18" s="208"/>
      <c r="AL18" s="161"/>
      <c r="AM18" s="313"/>
      <c r="AN18" s="314"/>
    </row>
    <row r="19" spans="1:40" ht="18.75" customHeight="1">
      <c r="A19" s="94">
        <v>3</v>
      </c>
      <c r="B19" s="95"/>
      <c r="C19" s="318">
        <f>IF(入力!D26="","",入力!D26)</f>
        <v>3</v>
      </c>
      <c r="D19" s="318"/>
      <c r="E19" s="323" t="str">
        <f>IF(入力!F26="","",入力!F26)</f>
        <v>たかの</v>
      </c>
      <c r="F19" s="316"/>
      <c r="G19" s="316"/>
      <c r="H19" s="316"/>
      <c r="I19" s="316"/>
      <c r="J19" s="316" t="str">
        <f>IF(入力!K26="","",入力!K26)</f>
        <v>ことみ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160</v>
      </c>
      <c r="R19" s="187"/>
      <c r="S19" s="311" t="str">
        <f>IF(入力!T26="","",入力!T26)</f>
        <v>○</v>
      </c>
      <c r="T19" s="312"/>
      <c r="U19" s="94">
        <v>9</v>
      </c>
      <c r="V19" s="95"/>
      <c r="W19" s="318">
        <f>IF(入力!X26="","",入力!X26)</f>
        <v>9</v>
      </c>
      <c r="X19" s="318"/>
      <c r="Y19" s="323" t="str">
        <f>IF(入力!Z26="","",入力!Z26)</f>
        <v>おの</v>
      </c>
      <c r="Z19" s="316"/>
      <c r="AA19" s="316"/>
      <c r="AB19" s="316"/>
      <c r="AC19" s="316"/>
      <c r="AD19" s="316" t="str">
        <f>IF(入力!AE26="","",入力!AE26)</f>
        <v>みさき</v>
      </c>
      <c r="AE19" s="316"/>
      <c r="AF19" s="316"/>
      <c r="AG19" s="316"/>
      <c r="AH19" s="317"/>
      <c r="AI19" s="318">
        <f>IF(入力!AJ26="","",入力!AJ26)</f>
        <v>1</v>
      </c>
      <c r="AJ19" s="318"/>
      <c r="AK19" s="310">
        <f>IF(入力!AL26="","",入力!AL26)</f>
        <v>155</v>
      </c>
      <c r="AL19" s="187"/>
      <c r="AM19" s="311" t="str">
        <f>IF(入力!AN26="","",入力!AN26)</f>
        <v>○</v>
      </c>
      <c r="AN19" s="312"/>
    </row>
    <row r="20" spans="1:40" ht="37.5" customHeight="1">
      <c r="A20" s="94"/>
      <c r="B20" s="95"/>
      <c r="C20" s="319"/>
      <c r="D20" s="319"/>
      <c r="E20" s="308" t="str">
        <f>IF(入力!F27="","",入力!F27)</f>
        <v>髙野</v>
      </c>
      <c r="F20" s="309"/>
      <c r="G20" s="309"/>
      <c r="H20" s="309"/>
      <c r="I20" s="309"/>
      <c r="J20" s="309" t="str">
        <f>IF(入力!K27="","",入力!K27)</f>
        <v>琴美</v>
      </c>
      <c r="K20" s="309"/>
      <c r="L20" s="309"/>
      <c r="M20" s="309"/>
      <c r="N20" s="315"/>
      <c r="O20" s="319"/>
      <c r="P20" s="319"/>
      <c r="Q20" s="208"/>
      <c r="R20" s="161"/>
      <c r="S20" s="313"/>
      <c r="T20" s="314"/>
      <c r="U20" s="94"/>
      <c r="V20" s="95"/>
      <c r="W20" s="319"/>
      <c r="X20" s="319"/>
      <c r="Y20" s="308" t="str">
        <f>IF(入力!Z27="","",入力!Z27)</f>
        <v>小野</v>
      </c>
      <c r="Z20" s="309"/>
      <c r="AA20" s="309"/>
      <c r="AB20" s="309"/>
      <c r="AC20" s="309"/>
      <c r="AD20" s="309" t="str">
        <f>IF(入力!AE27="","",入力!AE27)</f>
        <v>美咲</v>
      </c>
      <c r="AE20" s="309"/>
      <c r="AF20" s="309"/>
      <c r="AG20" s="309"/>
      <c r="AH20" s="315"/>
      <c r="AI20" s="319"/>
      <c r="AJ20" s="319"/>
      <c r="AK20" s="208"/>
      <c r="AL20" s="161"/>
      <c r="AM20" s="313"/>
      <c r="AN20" s="314"/>
    </row>
    <row r="21" spans="1:40" ht="18.75" customHeight="1">
      <c r="A21" s="84">
        <v>4</v>
      </c>
      <c r="B21" s="85"/>
      <c r="C21" s="318">
        <f>IF(入力!D28="","",入力!D28)</f>
        <v>4</v>
      </c>
      <c r="D21" s="318"/>
      <c r="E21" s="323" t="str">
        <f>IF(入力!F28="","",入力!F28)</f>
        <v>はたぎし</v>
      </c>
      <c r="F21" s="316"/>
      <c r="G21" s="316"/>
      <c r="H21" s="316"/>
      <c r="I21" s="316"/>
      <c r="J21" s="316" t="str">
        <f>IF(入力!K28="","",入力!K28)</f>
        <v>かほ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162</v>
      </c>
      <c r="R21" s="187"/>
      <c r="S21" s="311" t="str">
        <f>IF(入力!T28="","",入力!T28)</f>
        <v>○</v>
      </c>
      <c r="T21" s="312"/>
      <c r="U21" s="84">
        <v>10</v>
      </c>
      <c r="V21" s="85"/>
      <c r="W21" s="318">
        <f>IF(入力!X28="","",入力!X28)</f>
        <v>10</v>
      </c>
      <c r="X21" s="318"/>
      <c r="Y21" s="323" t="str">
        <f>IF(入力!Z28="","",入力!Z28)</f>
        <v>たなか</v>
      </c>
      <c r="Z21" s="316"/>
      <c r="AA21" s="316"/>
      <c r="AB21" s="316"/>
      <c r="AC21" s="316"/>
      <c r="AD21" s="316" t="str">
        <f>IF(入力!AE28="","",入力!AE28)</f>
        <v>ゆうき</v>
      </c>
      <c r="AE21" s="316"/>
      <c r="AF21" s="316"/>
      <c r="AG21" s="316"/>
      <c r="AH21" s="317"/>
      <c r="AI21" s="318">
        <f>IF(入力!AJ28="","",入力!AJ28)</f>
        <v>1</v>
      </c>
      <c r="AJ21" s="318"/>
      <c r="AK21" s="310">
        <f>IF(入力!AL28="","",入力!AL28)</f>
        <v>155</v>
      </c>
      <c r="AL21" s="187"/>
      <c r="AM21" s="311" t="str">
        <f>IF(入力!AN28="","",入力!AN28)</f>
        <v>○</v>
      </c>
      <c r="AN21" s="312"/>
    </row>
    <row r="22" spans="1:40" ht="37.5" customHeight="1">
      <c r="A22" s="102"/>
      <c r="B22" s="103"/>
      <c r="C22" s="319"/>
      <c r="D22" s="319"/>
      <c r="E22" s="308" t="str">
        <f>IF(入力!F29="","",入力!F29)</f>
        <v>畑岸</v>
      </c>
      <c r="F22" s="309"/>
      <c r="G22" s="309"/>
      <c r="H22" s="309"/>
      <c r="I22" s="309"/>
      <c r="J22" s="309" t="str">
        <f>IF(入力!K29="","",入力!K29)</f>
        <v>夏帆</v>
      </c>
      <c r="K22" s="309"/>
      <c r="L22" s="309"/>
      <c r="M22" s="309"/>
      <c r="N22" s="315"/>
      <c r="O22" s="319"/>
      <c r="P22" s="319"/>
      <c r="Q22" s="208"/>
      <c r="R22" s="161"/>
      <c r="S22" s="313"/>
      <c r="T22" s="314"/>
      <c r="U22" s="102"/>
      <c r="V22" s="103"/>
      <c r="W22" s="319"/>
      <c r="X22" s="319"/>
      <c r="Y22" s="308" t="str">
        <f>IF(入力!Z29="","",入力!Z29)</f>
        <v>田中　</v>
      </c>
      <c r="Z22" s="309"/>
      <c r="AA22" s="309"/>
      <c r="AB22" s="309"/>
      <c r="AC22" s="309"/>
      <c r="AD22" s="309" t="str">
        <f>IF(入力!AE29="","",入力!AE29)</f>
        <v>悠希</v>
      </c>
      <c r="AE22" s="309"/>
      <c r="AF22" s="309"/>
      <c r="AG22" s="309"/>
      <c r="AH22" s="315"/>
      <c r="AI22" s="319"/>
      <c r="AJ22" s="319"/>
      <c r="AK22" s="208"/>
      <c r="AL22" s="161"/>
      <c r="AM22" s="313"/>
      <c r="AN22" s="314"/>
    </row>
    <row r="23" spans="1:40" ht="18.75" customHeight="1">
      <c r="A23" s="94">
        <v>5</v>
      </c>
      <c r="B23" s="95"/>
      <c r="C23" s="318">
        <f>IF(入力!D30="","",入力!D30)</f>
        <v>5</v>
      </c>
      <c r="D23" s="318"/>
      <c r="E23" s="323" t="str">
        <f>IF(入力!F30="","",入力!F30)</f>
        <v>おおた</v>
      </c>
      <c r="F23" s="316"/>
      <c r="G23" s="316"/>
      <c r="H23" s="316"/>
      <c r="I23" s="316"/>
      <c r="J23" s="316" t="str">
        <f>IF(入力!K30="","",入力!K30)</f>
        <v>あいり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156</v>
      </c>
      <c r="R23" s="187"/>
      <c r="S23" s="311" t="str">
        <f>IF(入力!T30="","",入力!T30)</f>
        <v>○</v>
      </c>
      <c r="T23" s="312"/>
      <c r="U23" s="77">
        <v>11</v>
      </c>
      <c r="V23" s="78"/>
      <c r="W23" s="318">
        <f>IF(入力!X30="","",入力!X30)</f>
        <v>11</v>
      </c>
      <c r="X23" s="318"/>
      <c r="Y23" s="323" t="str">
        <f>IF(入力!Z30="","",入力!Z30)</f>
        <v>おおま</v>
      </c>
      <c r="Z23" s="316"/>
      <c r="AA23" s="316"/>
      <c r="AB23" s="316"/>
      <c r="AC23" s="316"/>
      <c r="AD23" s="316" t="str">
        <f>IF(入力!AE30="","",入力!AE30)</f>
        <v>ほのか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161</v>
      </c>
      <c r="AL23" s="187"/>
      <c r="AM23" s="311" t="str">
        <f>IF(入力!AN30="","",入力!AN30)</f>
        <v>○</v>
      </c>
      <c r="AN23" s="312"/>
    </row>
    <row r="24" spans="1:40" ht="37.5" customHeight="1">
      <c r="A24" s="94"/>
      <c r="B24" s="95"/>
      <c r="C24" s="319"/>
      <c r="D24" s="319"/>
      <c r="E24" s="308" t="str">
        <f>IF(入力!F31="","",入力!F31)</f>
        <v>太田</v>
      </c>
      <c r="F24" s="309"/>
      <c r="G24" s="309"/>
      <c r="H24" s="309"/>
      <c r="I24" s="309"/>
      <c r="J24" s="309" t="str">
        <f>IF(入力!K31="","",入力!K31)</f>
        <v>愛里</v>
      </c>
      <c r="K24" s="309"/>
      <c r="L24" s="309"/>
      <c r="M24" s="309"/>
      <c r="N24" s="315"/>
      <c r="O24" s="319"/>
      <c r="P24" s="319"/>
      <c r="Q24" s="208"/>
      <c r="R24" s="161"/>
      <c r="S24" s="313"/>
      <c r="T24" s="314"/>
      <c r="U24" s="77"/>
      <c r="V24" s="78"/>
      <c r="W24" s="319"/>
      <c r="X24" s="319"/>
      <c r="Y24" s="308" t="str">
        <f>IF(入力!Z31="","",入力!Z31)</f>
        <v>大間　</v>
      </c>
      <c r="Z24" s="309"/>
      <c r="AA24" s="309"/>
      <c r="AB24" s="309"/>
      <c r="AC24" s="309"/>
      <c r="AD24" s="309" t="str">
        <f>IF(入力!AE31="","",入力!AE31)</f>
        <v>穂乃花</v>
      </c>
      <c r="AE24" s="309"/>
      <c r="AF24" s="309"/>
      <c r="AG24" s="309"/>
      <c r="AH24" s="315"/>
      <c r="AI24" s="319"/>
      <c r="AJ24" s="319"/>
      <c r="AK24" s="208"/>
      <c r="AL24" s="161"/>
      <c r="AM24" s="313"/>
      <c r="AN24" s="314"/>
    </row>
    <row r="25" spans="1:40" ht="18.75" customHeight="1">
      <c r="A25" s="84">
        <v>6</v>
      </c>
      <c r="B25" s="85"/>
      <c r="C25" s="318">
        <f>IF(入力!D32="","",入力!D32)</f>
        <v>6</v>
      </c>
      <c r="D25" s="318"/>
      <c r="E25" s="323" t="str">
        <f>IF(入力!F32="","",入力!F32)</f>
        <v>はらだ</v>
      </c>
      <c r="F25" s="316"/>
      <c r="G25" s="316"/>
      <c r="H25" s="316"/>
      <c r="I25" s="316"/>
      <c r="J25" s="316" t="str">
        <f>IF(入力!K32="","",入力!K32)</f>
        <v>あいら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153</v>
      </c>
      <c r="R25" s="187"/>
      <c r="S25" s="311" t="str">
        <f>IF(入力!T32="","",入力!T32)</f>
        <v>○</v>
      </c>
      <c r="T25" s="312"/>
      <c r="U25" s="77">
        <v>12</v>
      </c>
      <c r="V25" s="78"/>
      <c r="W25" s="318">
        <f>IF(入力!X32="","",入力!X32)</f>
        <v>12</v>
      </c>
      <c r="X25" s="318"/>
      <c r="Y25" s="323" t="str">
        <f>IF(入力!Z32="","",入力!Z32)</f>
        <v>はたぎし</v>
      </c>
      <c r="Z25" s="316"/>
      <c r="AA25" s="316"/>
      <c r="AB25" s="316"/>
      <c r="AC25" s="316"/>
      <c r="AD25" s="316" t="str">
        <f>IF(入力!AE32="","",入力!AE32)</f>
        <v>まい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145</v>
      </c>
      <c r="AL25" s="187"/>
      <c r="AM25" s="311" t="str">
        <f>IF(入力!AN32="","",入力!AN32)</f>
        <v>○</v>
      </c>
      <c r="AN25" s="312"/>
    </row>
    <row r="26" spans="1:40" ht="37.5" customHeight="1" thickBot="1">
      <c r="A26" s="86"/>
      <c r="B26" s="87"/>
      <c r="C26" s="332"/>
      <c r="D26" s="332"/>
      <c r="E26" s="347" t="str">
        <f>IF(入力!F33="","",入力!F33)</f>
        <v>原田</v>
      </c>
      <c r="F26" s="348"/>
      <c r="G26" s="348"/>
      <c r="H26" s="348"/>
      <c r="I26" s="348"/>
      <c r="J26" s="348" t="str">
        <f>IF(入力!K33="","",入力!K33)</f>
        <v>愛麗</v>
      </c>
      <c r="K26" s="348"/>
      <c r="L26" s="348"/>
      <c r="M26" s="348"/>
      <c r="N26" s="349"/>
      <c r="O26" s="332"/>
      <c r="P26" s="332"/>
      <c r="Q26" s="333"/>
      <c r="R26" s="142"/>
      <c r="S26" s="330"/>
      <c r="T26" s="331"/>
      <c r="U26" s="79"/>
      <c r="V26" s="80"/>
      <c r="W26" s="332"/>
      <c r="X26" s="332"/>
      <c r="Y26" s="347" t="str">
        <f>IF(入力!Z33="","",入力!Z33)</f>
        <v>畑岸</v>
      </c>
      <c r="Z26" s="348"/>
      <c r="AA26" s="348"/>
      <c r="AB26" s="348"/>
      <c r="AC26" s="348"/>
      <c r="AD26" s="348" t="str">
        <f>IF(入力!AE33="","",入力!AE33)</f>
        <v>真衣</v>
      </c>
      <c r="AE26" s="348"/>
      <c r="AF26" s="348"/>
      <c r="AG26" s="348"/>
      <c r="AH26" s="349"/>
      <c r="AI26" s="332"/>
      <c r="AJ26" s="332"/>
      <c r="AK26" s="333"/>
      <c r="AL26" s="142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２０１９（令和元）年度
神奈川県中学校バレーボール部活動普及・育成事業
（指導者研修会兼新人研修会）参加申込書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4123</v>
      </c>
      <c r="B7" s="31" t="str">
        <f t="shared" ref="B7:C7" si="0">IF($A$8="","",IF($A$9="",B8,B8&amp;"・"&amp;B9))</f>
        <v>横須賀市立野比中学校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239</v>
      </c>
      <c r="G7" s="31" t="str">
        <f t="shared" si="1"/>
        <v>0841</v>
      </c>
      <c r="H7" s="31">
        <f t="shared" si="1"/>
        <v>0</v>
      </c>
      <c r="I7" s="31" t="str">
        <f t="shared" si="1"/>
        <v>神奈川県横須賀市野比４－４－１</v>
      </c>
      <c r="J7" s="31">
        <f t="shared" si="1"/>
        <v>0</v>
      </c>
      <c r="K7" s="31" t="str">
        <f t="shared" si="1"/>
        <v>０４６</v>
      </c>
      <c r="L7" s="31" t="str">
        <f t="shared" si="1"/>
        <v>８４９</v>
      </c>
      <c r="M7" s="31" t="str">
        <f t="shared" si="1"/>
        <v>３３１８</v>
      </c>
      <c r="N7" s="31" t="str">
        <f t="shared" si="1"/>
        <v>０４６</v>
      </c>
      <c r="O7" s="31" t="str">
        <f t="shared" si="1"/>
        <v>８４９</v>
      </c>
      <c r="P7" s="31" t="str">
        <f t="shared" si="1"/>
        <v>３７９１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4123</v>
      </c>
      <c r="B8" s="32" t="str">
        <f>IF(入力!$F$3="","",入力!$F$3)</f>
        <v>横須賀市立野比中学校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239</v>
      </c>
      <c r="G8" s="42" t="str">
        <f>IF(入力!$I$6="","",入力!$I$6)</f>
        <v>0841</v>
      </c>
      <c r="H8" s="32"/>
      <c r="I8" s="32" t="str">
        <f>IF(入力!$L$5="","",入力!$L$5)</f>
        <v>神奈川県横須賀市野比４－４－１</v>
      </c>
      <c r="J8" s="32"/>
      <c r="K8" s="42" t="str">
        <f>IF(入力!$AB$4="","",入力!$AB$4)</f>
        <v>０４６</v>
      </c>
      <c r="L8" s="42" t="str">
        <f>IF(入力!$AG$4="","",入力!$AG$4)</f>
        <v>８４９</v>
      </c>
      <c r="M8" s="42" t="str">
        <f>IF(入力!$AL$4="","",入力!$AL$4)</f>
        <v>３３１８</v>
      </c>
      <c r="N8" s="42" t="str">
        <f>IF(入力!$AB$6="","",入力!$AB$6)</f>
        <v>０４６</v>
      </c>
      <c r="O8" s="42" t="str">
        <f>IF(入力!$AG$6="","",入力!$AG$6)</f>
        <v>８４９</v>
      </c>
      <c r="P8" s="42" t="str">
        <f>IF(入力!$AL$6="","",入力!$AL$6)</f>
        <v>３７９１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３３１８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 xml:space="preserve">  広瀬　　　</v>
      </c>
      <c r="D16" s="32" t="str">
        <f>IF(入力!$K$13="","",入力!$K$13)</f>
        <v>さやか</v>
      </c>
      <c r="E16" s="32" t="str">
        <f>IF(入力!$F$12="","",入力!$F$12)</f>
        <v>ひろせ　</v>
      </c>
      <c r="F16" s="32" t="str">
        <f>IF(入力!$K$12="","",入力!$K$12)</f>
        <v/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竹之下</v>
      </c>
      <c r="D17" s="32" t="str">
        <f>IF(入力!$AE$13="","",入力!$AE$13)</f>
        <v>友一</v>
      </c>
      <c r="E17" s="32" t="str">
        <f>IF(入力!$Z$12="","",入力!$Z$12)</f>
        <v>たけのした</v>
      </c>
      <c r="F17" s="32" t="str">
        <f>IF(入力!$AE$12="","",入力!$AE$12)</f>
        <v>ゆういち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川村</v>
      </c>
      <c r="D24" s="32" t="str">
        <f>IF(入力!$AE$16="","",入力!$AE$16)</f>
        <v>美優</v>
      </c>
      <c r="E24" s="32" t="str">
        <f>IF(入力!$Z$15="","",入力!$Z$15)</f>
        <v>かわむら</v>
      </c>
      <c r="F24" s="32" t="str">
        <f>IF(入力!$AE$15="","",入力!$AE$15)</f>
        <v>みゆう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川村</v>
      </c>
      <c r="D53" s="32" t="str">
        <f>IF(OR(L53&lt;&gt;"○",入力!K23=""),"",入力!K23)</f>
        <v>美優</v>
      </c>
      <c r="E53" s="32" t="str">
        <f>IF(OR(L53&lt;&gt;"○",入力!F22=""),"",入力!F22)</f>
        <v>かわむら</v>
      </c>
      <c r="F53" s="32" t="str">
        <f>IF(OR(L53&lt;&gt;"○",入力!K22=""),"",入力!K22)</f>
        <v>みゆう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青柳</v>
      </c>
      <c r="D54" s="32" t="str">
        <f>IF(OR(L54&lt;&gt;"○",入力!K25=""),"",入力!K25)</f>
        <v>杏奈</v>
      </c>
      <c r="E54" s="32" t="str">
        <f>IF(OR(L54&lt;&gt;"○",入力!F24=""),"",入力!F24)</f>
        <v>あおやぎ</v>
      </c>
      <c r="F54" s="32" t="str">
        <f>IF(OR(L54&lt;&gt;"○",入力!K24=""),"",入力!K24)</f>
        <v>あんな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髙野</v>
      </c>
      <c r="D55" s="32" t="str">
        <f>IF(OR(L55&lt;&gt;"○",入力!K27=""),"",入力!K27)</f>
        <v>琴美</v>
      </c>
      <c r="E55" s="32" t="str">
        <f>IF(OR(L55&lt;&gt;"○",入力!F26=""),"",入力!F26)</f>
        <v>たかの</v>
      </c>
      <c r="F55" s="32" t="str">
        <f>IF(OR(L55&lt;&gt;"○",入力!K26=""),"",入力!K26)</f>
        <v>ことみ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畑岸</v>
      </c>
      <c r="D56" s="32" t="str">
        <f>IF(OR(L56&lt;&gt;"○",入力!K29=""),"",入力!K29)</f>
        <v>夏帆</v>
      </c>
      <c r="E56" s="32" t="str">
        <f>IF(OR(L56&lt;&gt;"○",入力!F28=""),"",入力!F28)</f>
        <v>はたぎし</v>
      </c>
      <c r="F56" s="32" t="str">
        <f>IF(OR(L56&lt;&gt;"○",入力!K28=""),"",入力!K28)</f>
        <v>かほ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太田</v>
      </c>
      <c r="D57" s="32" t="str">
        <f>IF(OR(L57&lt;&gt;"○",入力!K31=""),"",入力!K31)</f>
        <v>愛里</v>
      </c>
      <c r="E57" s="32" t="str">
        <f>IF(OR(L57&lt;&gt;"○",入力!F30=""),"",入力!F30)</f>
        <v>おおた</v>
      </c>
      <c r="F57" s="32" t="str">
        <f>IF(OR(L57&lt;&gt;"○",入力!K30=""),"",入力!K30)</f>
        <v>あいり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原田</v>
      </c>
      <c r="D58" s="32" t="str">
        <f>IF(OR(L58&lt;&gt;"○",入力!K33=""),"",入力!K33)</f>
        <v>愛麗</v>
      </c>
      <c r="E58" s="32" t="str">
        <f>IF(OR(L58&lt;&gt;"○",入力!F32=""),"",入力!F32)</f>
        <v>はらだ</v>
      </c>
      <c r="F58" s="32" t="str">
        <f>IF(OR(L58&lt;&gt;"○",入力!K32=""),"",入力!K32)</f>
        <v>あいら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鯉渕</v>
      </c>
      <c r="D59" s="32" t="str">
        <f>IF(OR(L59&lt;&gt;"○",入力!AE23=""),"",入力!AE23)</f>
        <v>優姫</v>
      </c>
      <c r="E59" s="32" t="str">
        <f>IF(OR(L59&lt;&gt;"○",入力!Z22=""),"",入力!Z22)</f>
        <v>こいぶち</v>
      </c>
      <c r="F59" s="32" t="str">
        <f>IF(OR(L59&lt;&gt;"○",入力!AE22=""),"",入力!AE22)</f>
        <v>ゆうき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岡本</v>
      </c>
      <c r="D60" s="32" t="str">
        <f>IF(OR(L60&lt;&gt;"○",入力!AE25=""),"",入力!AE25)</f>
        <v>結花</v>
      </c>
      <c r="E60" s="32" t="str">
        <f>IF(OR(L60&lt;&gt;"○",入力!Z24=""),"",入力!Z24)</f>
        <v>おかもと</v>
      </c>
      <c r="F60" s="32" t="str">
        <f>IF(OR(L60&lt;&gt;"○",入力!AE24=""),"",入力!AE24)</f>
        <v>ゆか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小野</v>
      </c>
      <c r="D61" s="32" t="str">
        <f>IF(OR(L61&lt;&gt;"○",入力!AE27=""),"",入力!AE27)</f>
        <v>美咲</v>
      </c>
      <c r="E61" s="32" t="str">
        <f>IF(OR(L61&lt;&gt;"○",入力!Z26=""),"",入力!Z26)</f>
        <v>おの</v>
      </c>
      <c r="F61" s="32" t="str">
        <f>IF(OR(L61&lt;&gt;"○",入力!AE26=""),"",入力!AE26)</f>
        <v>みさき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田中　</v>
      </c>
      <c r="D62" s="32" t="str">
        <f>IF(OR(L62&lt;&gt;"○",入力!AE29=""),"",入力!AE29)</f>
        <v>悠希</v>
      </c>
      <c r="E62" s="32" t="str">
        <f>IF(OR(L62&lt;&gt;"○",入力!Z28=""),"",入力!Z28)</f>
        <v>たなか</v>
      </c>
      <c r="F62" s="32" t="str">
        <f>IF(OR(L62&lt;&gt;"○",入力!AE28=""),"",入力!AE28)</f>
        <v>ゆうき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大間　</v>
      </c>
      <c r="D63" s="32" t="str">
        <f>IF(OR(L63&lt;&gt;"○",入力!AE31=""),"",入力!AE31)</f>
        <v>穂乃花</v>
      </c>
      <c r="E63" s="32" t="str">
        <f>IF(OR(L63&lt;&gt;"○",入力!Z30=""),"",入力!Z30)</f>
        <v>おおま</v>
      </c>
      <c r="F63" s="32" t="str">
        <f>IF(OR(L63&lt;&gt;"○",入力!AE30=""),"",入力!AE30)</f>
        <v>ほのか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畑岸</v>
      </c>
      <c r="D64" s="32" t="str">
        <f>IF(OR(L64&lt;&gt;"○",入力!AE33=""),"",入力!AE33)</f>
        <v>真衣</v>
      </c>
      <c r="E64" s="32" t="str">
        <f>IF(OR(L64&lt;&gt;"○",入力!Z32=""),"",入力!Z32)</f>
        <v>はたぎし</v>
      </c>
      <c r="F64" s="32" t="str">
        <f>IF(OR(L64&lt;&gt;"○",入力!AE32=""),"",入力!AE32)</f>
        <v>まい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2019-11-07T06:40:18Z</dcterms:modified>
</cp:coreProperties>
</file>