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iura-fsv\個人用$\増田_忍\Documents\バレーボール関係\申込関係\30年度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D8" i="14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<sst xmlns="http://schemas.openxmlformats.org/spreadsheetml/2006/main" count="1459" uniqueCount="748">
  <si>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</si>
  <si>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</si>
  <si>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</si>
  <si>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</si>
  <si>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</si>
  <si>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</si>
  <si>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</si>
  <si>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</si>
  <si>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</si>
  <si>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</si>
  <si>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</si>
  <si>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</si>
  <si>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</si>
  <si>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</si>
  <si>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</si>
  <si>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</si>
  <si>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</si>
  <si>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</si>
  <si>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</si>
  <si>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</si>
  <si>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</si>
  <si>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</si>
  <si>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</si>
  <si>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</si>
  <si>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</si>
  <si>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</si>
  <si>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</si>
  <si>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</si>
  <si>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</si>
  <si>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</si>
  <si>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</si>
  <si>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</si>
  <si>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</si>
  <si>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</si>
  <si>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</si>
  <si>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</si>
  <si>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</si>
  <si>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</si>
  <si>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</si>
  <si>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</si>
  <si>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</si>
  <si>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</si>
  <si>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</si>
  <si>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</si>
  <si>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</si>
  <si>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</si>
  <si>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</si>
  <si>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</si>
  <si>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</si>
  <si>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</si>
  <si>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</si>
  <si>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</si>
  <si>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</si>
  <si>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</si>
  <si>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</si>
  <si>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</si>
  <si>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</si>
  <si>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</si>
  <si>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</si>
  <si>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</si>
  <si>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</si>
  <si>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</si>
  <si>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</si>
  <si>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</si>
  <si>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</si>
  <si>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</si>
  <si>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</si>
  <si>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</si>
  <si>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</si>
  <si>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</si>
  <si>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</si>
  <si>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</si>
  <si>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</si>
  <si>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</si>
  <si>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</si>
  <si>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</si>
  <si>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</si>
  <si>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</si>
  <si>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</si>
  <si>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</si>
  <si>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</si>
  <si>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</si>
  <si>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</si>
  <si>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</si>
  <si>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</si>
  <si>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</si>
  <si>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</si>
  <si>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</si>
  <si>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</si>
  <si>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</si>
  <si>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</si>
  <si>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</si>
  <si>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</si>
  <si>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</si>
  <si>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</si>
  <si>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</si>
  <si>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</si>
  <si>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</si>
  <si>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</si>
  <si>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</si>
  <si>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</si>
  <si>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</si>
  <si>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</si>
  <si>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</si>
  <si>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</si>
  <si>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</si>
  <si>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</si>
  <si>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</si>
  <si>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</si>
  <si>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</si>
  <si>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</si>
  <si>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</si>
  <si>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</si>
  <si>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</si>
  <si>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</si>
  <si>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</si>
  <si>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</si>
  <si>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</si>
  <si>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</si>
  <si>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</si>
  <si>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</si>
  <si>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</si>
  <si>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</si>
  <si>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</si>
  <si>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</si>
  <si>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</si>
  <si>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</si>
  <si>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</si>
  <si>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</si>
  <si>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</si>
  <si>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</si>
  <si>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</si>
  <si>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</si>
  <si>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</si>
  <si>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</si>
  <si>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</si>
  <si>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</si>
  <si>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</si>
  <si>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</si>
  <si>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</si>
  <si>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</si>
  <si>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</si>
  <si>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</si>
  <si>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</si>
  <si>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</si>
  <si>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</si>
  <si>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</si>
  <si>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</si>
  <si>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</si>
  <si>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</si>
  <si>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</si>
  <si>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</si>
  <si>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</si>
  <si>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</si>
  <si>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</si>
  <si>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</si>
  <si>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</si>
  <si>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</si>
  <si>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</si>
  <si>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</si>
  <si>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</si>
  <si>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</si>
  <si>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</si>
  <si>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</si>
  <si>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</si>
  <si>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</si>
  <si>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</si>
  <si>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</si>
  <si>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</si>
  <si>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</si>
  <si>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</si>
  <si>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</si>
  <si>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</si>
  <si>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</si>
  <si>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</si>
  <si>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</si>
  <si>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</si>
  <si>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</si>
  <si>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</si>
  <si>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</si>
  <si>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</si>
  <si>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</si>
  <si>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</si>
  <si>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</si>
  <si>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</si>
  <si>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</si>
  <si>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</si>
  <si>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</si>
  <si>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</si>
  <si>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</si>
  <si>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</si>
  <si>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</si>
  <si>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</si>
  <si>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</si>
  <si>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</si>
  <si>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</si>
  <si>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</si>
  <si>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</si>
  <si>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</si>
  <si>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</si>
  <si>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</si>
  <si>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</si>
  <si>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</si>
  <si>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</si>
  <si>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</si>
  <si>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</si>
  <si>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</si>
  <si>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</si>
  <si>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</si>
  <si>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</si>
  <si>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</si>
  <si>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</si>
  <si>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</si>
  <si>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</si>
  <si>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</si>
  <si>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</si>
  <si>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</si>
  <si>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</si>
  <si>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</si>
  <si>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</si>
  <si>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</si>
  <si>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</si>
  <si>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</si>
  <si>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</si>
  <si>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</si>
  <si>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</si>
  <si>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</si>
  <si>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</si>
  <si>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</si>
  <si>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</si>
  <si>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</si>
  <si>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</si>
  <si>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</si>
  <si>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</si>
  <si>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</si>
  <si>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</si>
  <si>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</si>
  <si>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</si>
  <si>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</si>
  <si>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</si>
  <si>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</si>
  <si>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</si>
  <si>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</si>
  <si>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</si>
  <si>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</si>
  <si>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</si>
  <si>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</si>
  <si>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</si>
  <si>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</si>
  <si>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</si>
  <si>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</si>
  <si>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</si>
  <si>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</si>
  <si>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</si>
  <si>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</si>
  <si>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</si>
  <si>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</si>
  <si>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</si>
  <si>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</si>
  <si>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</si>
  <si>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</si>
  <si>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</si>
  <si>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</si>
  <si>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</si>
  <si>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</si>
  <si>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</si>
  <si>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</si>
  <si>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</si>
  <si>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</si>
  <si>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</si>
  <si>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</si>
  <si>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</si>
  <si>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</si>
  <si>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</si>
  <si>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</si>
  <si>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</si>
  <si>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</si>
  <si>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</si>
  <si>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</si>
  <si>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</si>
  <si>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</si>
  <si>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</si>
  <si>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</si>
  <si>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</si>
  <si>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</si>
  <si>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</si>
  <si>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</si>
  <si>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</si>
  <si>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</si>
  <si>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</si>
  <si>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</si>
  <si>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</si>
  <si>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</si>
  <si>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</si>
  <si>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</si>
  <si>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</si>
  <si>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</si>
  <si>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</si>
  <si>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</si>
  <si>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</si>
  <si>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</si>
  <si>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</si>
  <si>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</si>
  <si>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</si>
  <si>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</si>
  <si>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</si>
  <si>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</si>
  <si>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</si>
  <si>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</si>
  <si>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</si>
  <si>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</si>
  <si>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</si>
  <si>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</si>
  <si>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</si>
  <si>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</si>
  <si>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</si>
  <si>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</si>
  <si>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</si>
  <si>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</si>
  <si>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</si>
  <si>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</si>
  <si>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</si>
  <si>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</si>
  <si>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</si>
  <si>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</si>
  <si>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</si>
  <si>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</si>
  <si>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</si>
  <si>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</si>
  <si>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</si>
  <si>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</si>
  <si>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</si>
  <si>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</si>
  <si>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</si>
  <si>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</si>
  <si>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</si>
  <si>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</si>
  <si>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</si>
  <si>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</si>
  <si>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</si>
  <si>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</si>
  <si>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</si>
  <si>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</si>
  <si>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</si>
  <si>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</si>
  <si>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</si>
  <si>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</si>
  <si>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</si>
  <si>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</si>
  <si>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</si>
  <si>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</si>
  <si>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</si>
  <si>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</si>
  <si>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</si>
  <si>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</si>
  <si>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</si>
  <si>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</si>
  <si>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</si>
  <si>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</si>
  <si>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</si>
  <si>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</si>
  <si>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</si>
  <si>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</si>
  <si>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</si>
  <si>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</si>
  <si>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</si>
  <si>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</si>
  <si>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</si>
  <si>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</si>
  <si>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</si>
  <si>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</si>
  <si>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</si>
  <si>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</si>
  <si>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</si>
  <si>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</si>
  <si>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</si>
  <si>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</si>
  <si>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</si>
  <si>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</si>
  <si>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</si>
  <si>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</si>
  <si>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</si>
  <si>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</si>
  <si>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</si>
  <si>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</si>
  <si>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</si>
  <si>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</si>
  <si>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</si>
  <si>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</si>
  <si>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</si>
  <si>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</si>
  <si>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</si>
  <si>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</si>
  <si>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</si>
  <si>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</si>
  <si>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</si>
  <si>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</si>
  <si>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</si>
  <si>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</si>
  <si>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</si>
  <si>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</si>
  <si>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</si>
  <si>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</si>
  <si>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</si>
  <si>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</si>
  <si>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</si>
  <si>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</si>
  <si>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</si>
  <si>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</si>
  <si>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</si>
  <si>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</si>
  <si>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</si>
  <si>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</si>
  <si>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</si>
  <si>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</si>
  <si>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</si>
  <si>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</si>
  <si>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</si>
  <si>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</si>
  <si>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</si>
  <si>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</si>
  <si>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</si>
  <si>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</si>
  <si>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</si>
  <si>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</si>
  <si>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</si>
  <si>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</si>
  <si>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</si>
  <si>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</si>
  <si>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</si>
  <si>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</si>
  <si>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</si>
  <si>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</si>
  <si>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</si>
  <si>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</si>
  <si>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</si>
  <si>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</si>
  <si>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</si>
  <si>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</si>
  <si>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</si>
  <si>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</si>
  <si>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</si>
  <si>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</si>
  <si>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</si>
  <si>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</si>
  <si>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</si>
  <si>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</si>
  <si>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</si>
  <si>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</si>
  <si>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</si>
  <si>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</si>
  <si>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</si>
  <si>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</si>
  <si>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</si>
  <si>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</si>
  <si>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</si>
  <si>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</si>
  <si>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</si>
  <si>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</si>
  <si>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</si>
  <si>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</si>
  <si>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</si>
  <si>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</si>
  <si>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</si>
  <si>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</si>
  <si>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</si>
  <si>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</si>
  <si>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</si>
  <si>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</si>
  <si>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</si>
  <si>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</si>
  <si>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</si>
  <si>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</si>
  <si>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</si>
  <si>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</si>
  <si>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</si>
  <si>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</si>
  <si>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</si>
  <si>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</si>
  <si>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</si>
  <si>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</si>
  <si>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</si>
  <si>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</si>
  <si>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</si>
  <si>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</si>
  <si>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</si>
  <si>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</si>
  <si>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</si>
  <si>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</si>
  <si>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</si>
  <si>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</si>
  <si>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</si>
  <si>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</si>
  <si>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</si>
  <si>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</si>
  <si>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</si>
  <si>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</si>
  <si>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</si>
  <si>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</si>
  <si>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</si>
  <si>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</si>
  <si>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</si>
  <si>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</si>
  <si>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</si>
  <si>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</si>
  <si>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</si>
  <si>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</si>
  <si>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</si>
  <si>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</si>
  <si>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</si>
  <si>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</si>
  <si>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</si>
  <si>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</si>
  <si>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</si>
  <si>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</si>
  <si>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</si>
  <si>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</si>
  <si>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</si>
  <si>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</si>
  <si>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</si>
  <si>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</si>
  <si>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</si>
  <si>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</si>
  <si>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</si>
  <si>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</si>
  <si>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</si>
  <si>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</si>
  <si>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</si>
  <si>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</si>
  <si>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</si>
  <si>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</si>
  <si>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</si>
  <si>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</si>
  <si>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</si>
  <si>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</si>
  <si>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</si>
  <si>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</si>
  <si>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</si>
  <si>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</si>
  <si>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</si>
  <si>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</si>
  <si>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</si>
  <si>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</si>
  <si>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</si>
  <si>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</si>
  <si>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</si>
  <si>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</si>
  <si>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</si>
  <si>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</si>
  <si>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</si>
  <si>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</si>
  <si>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</si>
  <si>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</si>
  <si>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</si>
  <si>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</si>
  <si>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</si>
  <si>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</si>
  <si>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</si>
  <si>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</si>
  <si>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</si>
  <si>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</si>
  <si>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</si>
  <si>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</si>
  <si>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</si>
  <si>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</si>
  <si>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</si>
  <si>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</si>
  <si>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</si>
  <si>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</si>
  <si>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</si>
  <si>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</si>
  <si>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</si>
  <si>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</si>
  <si>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</si>
  <si>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</si>
  <si>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</si>
  <si>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</si>
  <si>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</si>
  <si>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</si>
  <si>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</si>
  <si>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</si>
  <si>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</si>
  <si>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</si>
  <si>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</si>
  <si>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</si>
  <si>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</si>
  <si>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</si>
  <si>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</si>
  <si>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</si>
  <si>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</si>
  <si>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</si>
  <si>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</si>
  <si>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</si>
  <si>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</si>
  <si>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</si>
  <si>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</si>
  <si>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</si>
  <si>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</si>
  <si>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</si>
  <si>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</si>
  <si>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</si>
  <si>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</si>
  <si>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</si>
  <si>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</si>
  <si>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</si>
  <si>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</si>
  <si>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</si>
  <si>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</si>
  <si>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</si>
  <si>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</si>
  <si>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</si>
  <si>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</si>
  <si>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</si>
  <si>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</si>
  <si>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</si>
  <si>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</si>
  <si>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</si>
  <si>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</si>
  <si>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</si>
  <si>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</si>
  <si>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</si>
  <si>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</si>
  <si>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</si>
  <si>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</si>
  <si>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</si>
  <si>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</si>
  <si>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</si>
  <si>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</si>
  <si>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</si>
  <si>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</si>
  <si>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</si>
  <si>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</si>
  <si>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</si>
  <si>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</si>
  <si>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</si>
  <si>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</si>
  <si>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</si>
  <si>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</si>
  <si>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</si>
  <si>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</si>
  <si>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</si>
  <si>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</si>
  <si>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</si>
  <si>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</si>
  <si>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</si>
  <si>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</si>
  <si>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</si>
  <si>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</si>
  <si>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</si>
  <si>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</si>
  <si>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</si>
  <si>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</si>
  <si>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</si>
  <si>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</si>
  <si>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</si>
  <si>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</si>
  <si>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</si>
  <si>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</si>
  <si>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</si>
  <si>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</si>
  <si>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</si>
  <si>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</si>
  <si>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</si>
  <si>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</si>
  <si>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</si>
  <si>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</si>
  <si>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</si>
  <si>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</si>
  <si>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</si>
  <si>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</si>
  <si>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</si>
  <si>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</si>
  <si>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</si>
  <si>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</si>
  <si>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</si>
  <si>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</si>
  <si>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</si>
  <si>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</si>
  <si>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</si>
  <si>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</si>
  <si>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</si>
  <si>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</si>
  <si>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</si>
  <si>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</si>
  <si>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</si>
  <si>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</si>
  <si>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</si>
  <si>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</si>
  <si>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</si>
  <si>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</si>
  <si>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046</t>
    <phoneticPr fontId="2"/>
  </si>
  <si>
    <t>881</t>
    <phoneticPr fontId="2"/>
  </si>
  <si>
    <t>5243</t>
    <phoneticPr fontId="2"/>
  </si>
  <si>
    <t>881</t>
    <phoneticPr fontId="2"/>
  </si>
  <si>
    <t>5244</t>
    <phoneticPr fontId="2"/>
  </si>
  <si>
    <t>238</t>
    <phoneticPr fontId="2"/>
  </si>
  <si>
    <t>0221</t>
    <phoneticPr fontId="2"/>
  </si>
  <si>
    <t>三浦市三崎町六合45-1</t>
    <rPh sb="0" eb="3">
      <t>ミウラシ</t>
    </rPh>
    <rPh sb="3" eb="5">
      <t>ミサキ</t>
    </rPh>
    <rPh sb="5" eb="6">
      <t>マチ</t>
    </rPh>
    <phoneticPr fontId="2"/>
  </si>
  <si>
    <t>増田</t>
    <rPh sb="0" eb="2">
      <t>マスダ</t>
    </rPh>
    <phoneticPr fontId="2"/>
  </si>
  <si>
    <t>忍</t>
    <rPh sb="0" eb="1">
      <t>シノブ</t>
    </rPh>
    <phoneticPr fontId="2"/>
  </si>
  <si>
    <t>ますだ</t>
    <phoneticPr fontId="2"/>
  </si>
  <si>
    <t>しのぶ</t>
    <phoneticPr fontId="2"/>
  </si>
  <si>
    <t>白川　</t>
    <rPh sb="0" eb="2">
      <t>シラカワ</t>
    </rPh>
    <phoneticPr fontId="2"/>
  </si>
  <si>
    <t>美咲</t>
    <rPh sb="0" eb="2">
      <t>ミサキ</t>
    </rPh>
    <phoneticPr fontId="2"/>
  </si>
  <si>
    <t>しらかわ</t>
    <phoneticPr fontId="2"/>
  </si>
  <si>
    <t>みさき</t>
    <phoneticPr fontId="2"/>
  </si>
  <si>
    <t>白川</t>
    <rPh sb="0" eb="2">
      <t>シラカワ</t>
    </rPh>
    <phoneticPr fontId="2"/>
  </si>
  <si>
    <t>草間</t>
    <rPh sb="0" eb="2">
      <t>クサマ</t>
    </rPh>
    <phoneticPr fontId="2"/>
  </si>
  <si>
    <t>萌香</t>
    <rPh sb="0" eb="2">
      <t>モカ</t>
    </rPh>
    <phoneticPr fontId="2"/>
  </si>
  <si>
    <t>菅原</t>
    <rPh sb="0" eb="2">
      <t>スガワラ</t>
    </rPh>
    <phoneticPr fontId="2"/>
  </si>
  <si>
    <t>めぐみ</t>
    <phoneticPr fontId="2"/>
  </si>
  <si>
    <t>淡谷</t>
    <rPh sb="0" eb="2">
      <t>アワヤ</t>
    </rPh>
    <phoneticPr fontId="2"/>
  </si>
  <si>
    <t>凛</t>
    <rPh sb="0" eb="1">
      <t>リン</t>
    </rPh>
    <phoneticPr fontId="2"/>
  </si>
  <si>
    <t>金崎</t>
    <rPh sb="0" eb="2">
      <t>カネザキ</t>
    </rPh>
    <phoneticPr fontId="2"/>
  </si>
  <si>
    <t>夢奈</t>
    <rPh sb="0" eb="1">
      <t>ユメ</t>
    </rPh>
    <rPh sb="1" eb="2">
      <t>ナ</t>
    </rPh>
    <phoneticPr fontId="2"/>
  </si>
  <si>
    <t>南場</t>
    <rPh sb="0" eb="2">
      <t>ナンバ</t>
    </rPh>
    <phoneticPr fontId="2"/>
  </si>
  <si>
    <t>明莉</t>
    <rPh sb="0" eb="1">
      <t>ア</t>
    </rPh>
    <rPh sb="1" eb="2">
      <t>リ</t>
    </rPh>
    <phoneticPr fontId="2"/>
  </si>
  <si>
    <t>重田</t>
    <rPh sb="0" eb="2">
      <t>シゲタ</t>
    </rPh>
    <phoneticPr fontId="2"/>
  </si>
  <si>
    <t>実咲</t>
    <rPh sb="0" eb="1">
      <t>ミ</t>
    </rPh>
    <rPh sb="1" eb="2">
      <t>サキ</t>
    </rPh>
    <phoneticPr fontId="2"/>
  </si>
  <si>
    <t>髙橋</t>
    <rPh sb="0" eb="2">
      <t>タカハシ</t>
    </rPh>
    <phoneticPr fontId="2"/>
  </si>
  <si>
    <t>夏奈美</t>
    <rPh sb="0" eb="1">
      <t>ナツ</t>
    </rPh>
    <rPh sb="1" eb="3">
      <t>ナミ</t>
    </rPh>
    <phoneticPr fontId="2"/>
  </si>
  <si>
    <t>磯花</t>
    <rPh sb="0" eb="1">
      <t>イソ</t>
    </rPh>
    <rPh sb="1" eb="2">
      <t>ハナ</t>
    </rPh>
    <phoneticPr fontId="2"/>
  </si>
  <si>
    <t>愛理</t>
    <rPh sb="0" eb="2">
      <t>アイリ</t>
    </rPh>
    <phoneticPr fontId="2"/>
  </si>
  <si>
    <t>筒井</t>
    <rPh sb="0" eb="2">
      <t>ツツイ</t>
    </rPh>
    <phoneticPr fontId="2"/>
  </si>
  <si>
    <t>海咲</t>
    <rPh sb="0" eb="1">
      <t>ウミ</t>
    </rPh>
    <rPh sb="1" eb="2">
      <t>サキ</t>
    </rPh>
    <phoneticPr fontId="2"/>
  </si>
  <si>
    <t>町田　直軌</t>
    <rPh sb="0" eb="2">
      <t>マチダ</t>
    </rPh>
    <rPh sb="3" eb="4">
      <t>スナオ</t>
    </rPh>
    <rPh sb="4" eb="5">
      <t>キ</t>
    </rPh>
    <phoneticPr fontId="2"/>
  </si>
  <si>
    <t>しらかわ</t>
    <phoneticPr fontId="2"/>
  </si>
  <si>
    <t>みさき</t>
    <phoneticPr fontId="2"/>
  </si>
  <si>
    <t>くさま</t>
    <phoneticPr fontId="2"/>
  </si>
  <si>
    <t>もか</t>
    <phoneticPr fontId="2"/>
  </si>
  <si>
    <t>すがわら</t>
    <phoneticPr fontId="2"/>
  </si>
  <si>
    <t>めぐみ</t>
    <phoneticPr fontId="2"/>
  </si>
  <si>
    <t>あわや</t>
    <phoneticPr fontId="2"/>
  </si>
  <si>
    <t>りん</t>
    <phoneticPr fontId="2"/>
  </si>
  <si>
    <t>かねざき</t>
    <phoneticPr fontId="2"/>
  </si>
  <si>
    <t>ゆめな</t>
    <phoneticPr fontId="2"/>
  </si>
  <si>
    <t>なんば</t>
    <phoneticPr fontId="2"/>
  </si>
  <si>
    <t>あかり</t>
    <phoneticPr fontId="2"/>
  </si>
  <si>
    <t>しげた</t>
    <phoneticPr fontId="2"/>
  </si>
  <si>
    <t>みさき</t>
    <phoneticPr fontId="2"/>
  </si>
  <si>
    <t>たかはし</t>
    <phoneticPr fontId="2"/>
  </si>
  <si>
    <t>ななみ</t>
    <phoneticPr fontId="2"/>
  </si>
  <si>
    <t>いそはな</t>
    <phoneticPr fontId="2"/>
  </si>
  <si>
    <t>あいり</t>
    <phoneticPr fontId="2"/>
  </si>
  <si>
    <t>つつい</t>
    <phoneticPr fontId="2"/>
  </si>
  <si>
    <t>みさき</t>
    <phoneticPr fontId="2"/>
  </si>
  <si>
    <t xml:space="preserve"> </t>
    <phoneticPr fontId="2"/>
  </si>
  <si>
    <t xml:space="preserve">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</si>
</sst>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K1" zoomScale="70" zoomScaleNormal="100" zoomScaleSheetLayoutView="70" workbookViewId="0">
      <selection activeCell="AQ7" sqref="AQ7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 x14ac:dyDescent="0.15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 x14ac:dyDescent="0.15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 x14ac:dyDescent="0.2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0" zoomScaleNormal="100" zoomScaleSheetLayoutView="100" workbookViewId="0">
      <selection activeCell="AB13" sqref="AB13:AG1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 x14ac:dyDescent="0.2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4124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横須賀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 x14ac:dyDescent="0.15">
      <c r="A3" s="74"/>
      <c r="B3" s="85" t="s">
        <v>583</v>
      </c>
      <c r="C3" s="86"/>
      <c r="D3" s="86"/>
      <c r="E3" s="87"/>
      <c r="F3" s="264" t="str">
        <f>IF(S2="","",VLOOKUP(S2,チーム番号!A2:E501,5,FALSE))</f>
        <v>三浦市立三崎中学校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 x14ac:dyDescent="0.15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690</v>
      </c>
      <c r="AC4" s="114"/>
      <c r="AD4" s="114"/>
      <c r="AE4" s="114"/>
      <c r="AF4" s="4" t="s">
        <v>584</v>
      </c>
      <c r="AG4" s="114" t="s">
        <v>691</v>
      </c>
      <c r="AH4" s="114"/>
      <c r="AI4" s="114"/>
      <c r="AJ4" s="114"/>
      <c r="AK4" s="4" t="s">
        <v>584</v>
      </c>
      <c r="AL4" s="114" t="s">
        <v>692</v>
      </c>
      <c r="AM4" s="114"/>
      <c r="AN4" s="114"/>
      <c r="AO4" s="115"/>
    </row>
    <row r="5" spans="1:41" ht="13.5" customHeight="1" x14ac:dyDescent="0.15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697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 x14ac:dyDescent="0.2">
      <c r="A6" s="74"/>
      <c r="B6" s="119"/>
      <c r="C6" s="120"/>
      <c r="D6" s="120"/>
      <c r="E6" s="121"/>
      <c r="F6" s="130" t="s">
        <v>695</v>
      </c>
      <c r="G6" s="131"/>
      <c r="H6" s="37" t="s">
        <v>586</v>
      </c>
      <c r="I6" s="132" t="s">
        <v>696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690</v>
      </c>
      <c r="AC6" s="97"/>
      <c r="AD6" s="97"/>
      <c r="AE6" s="97"/>
      <c r="AF6" s="38" t="s">
        <v>587</v>
      </c>
      <c r="AG6" s="97" t="s">
        <v>693</v>
      </c>
      <c r="AH6" s="97"/>
      <c r="AI6" s="97"/>
      <c r="AJ6" s="97"/>
      <c r="AK6" s="38" t="s">
        <v>587</v>
      </c>
      <c r="AL6" s="97" t="s">
        <v>694</v>
      </c>
      <c r="AM6" s="97"/>
      <c r="AN6" s="97"/>
      <c r="AO6" s="98"/>
    </row>
    <row r="7" spans="1:41" s="2" customFormat="1" ht="30" customHeight="1" thickBot="1" x14ac:dyDescent="0.2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/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/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 x14ac:dyDescent="0.15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 x14ac:dyDescent="0.15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 x14ac:dyDescent="0.15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 x14ac:dyDescent="0.2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 x14ac:dyDescent="0.15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 x14ac:dyDescent="0.2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746</v>
      </c>
      <c r="W13" s="149"/>
      <c r="X13" s="149"/>
      <c r="Y13" s="149"/>
      <c r="Z13" s="149"/>
      <c r="AA13" s="149"/>
      <c r="AB13" s="150" t="s">
        <v>747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 x14ac:dyDescent="0.15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704</v>
      </c>
      <c r="W14" s="179"/>
      <c r="X14" s="179"/>
      <c r="Y14" s="179"/>
      <c r="Z14" s="179"/>
      <c r="AA14" s="179"/>
      <c r="AB14" s="182" t="s">
        <v>705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702</v>
      </c>
      <c r="W15" s="170"/>
      <c r="X15" s="170"/>
      <c r="Y15" s="170"/>
      <c r="Z15" s="170"/>
      <c r="AA15" s="170"/>
      <c r="AB15" s="172" t="s">
        <v>703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 x14ac:dyDescent="0.15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 x14ac:dyDescent="0.2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 x14ac:dyDescent="0.15">
      <c r="B20" s="206">
        <v>1</v>
      </c>
      <c r="C20" s="207"/>
      <c r="D20" s="210">
        <v>1</v>
      </c>
      <c r="E20" s="210"/>
      <c r="F20" s="212" t="s">
        <v>726</v>
      </c>
      <c r="G20" s="213"/>
      <c r="H20" s="213"/>
      <c r="I20" s="213"/>
      <c r="J20" s="213"/>
      <c r="K20" s="213" t="s">
        <v>727</v>
      </c>
      <c r="L20" s="213"/>
      <c r="M20" s="213"/>
      <c r="N20" s="213"/>
      <c r="O20" s="214"/>
      <c r="P20" s="210">
        <v>3</v>
      </c>
      <c r="Q20" s="210"/>
      <c r="R20" s="215">
        <v>168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738</v>
      </c>
      <c r="AA20" s="213"/>
      <c r="AB20" s="213"/>
      <c r="AC20" s="213"/>
      <c r="AD20" s="213"/>
      <c r="AE20" s="213" t="s">
        <v>739</v>
      </c>
      <c r="AF20" s="213"/>
      <c r="AG20" s="213"/>
      <c r="AH20" s="213"/>
      <c r="AI20" s="214"/>
      <c r="AJ20" s="210">
        <v>2</v>
      </c>
      <c r="AK20" s="210"/>
      <c r="AL20" s="215">
        <v>151</v>
      </c>
      <c r="AM20" s="216"/>
      <c r="AN20" s="215" t="s">
        <v>599</v>
      </c>
      <c r="AO20" s="225"/>
    </row>
    <row r="21" spans="2:41" ht="30" customHeight="1" x14ac:dyDescent="0.15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703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717</v>
      </c>
      <c r="AA21" s="228"/>
      <c r="AB21" s="228"/>
      <c r="AC21" s="228"/>
      <c r="AD21" s="228"/>
      <c r="AE21" s="228" t="s">
        <v>718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 x14ac:dyDescent="0.15">
      <c r="B22" s="218">
        <v>2</v>
      </c>
      <c r="C22" s="219"/>
      <c r="D22" s="222">
        <v>2</v>
      </c>
      <c r="E22" s="222"/>
      <c r="F22" s="178" t="s">
        <v>728</v>
      </c>
      <c r="G22" s="179"/>
      <c r="H22" s="179"/>
      <c r="I22" s="179"/>
      <c r="J22" s="179"/>
      <c r="K22" s="179" t="s">
        <v>729</v>
      </c>
      <c r="L22" s="179"/>
      <c r="M22" s="179"/>
      <c r="N22" s="179"/>
      <c r="O22" s="180"/>
      <c r="P22" s="222">
        <v>3</v>
      </c>
      <c r="Q22" s="222"/>
      <c r="R22" s="224">
        <v>151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740</v>
      </c>
      <c r="AA22" s="179"/>
      <c r="AB22" s="179"/>
      <c r="AC22" s="179"/>
      <c r="AD22" s="179"/>
      <c r="AE22" s="179" t="s">
        <v>741</v>
      </c>
      <c r="AF22" s="179"/>
      <c r="AG22" s="179"/>
      <c r="AH22" s="179"/>
      <c r="AI22" s="180"/>
      <c r="AJ22" s="222">
        <v>2</v>
      </c>
      <c r="AK22" s="222"/>
      <c r="AL22" s="224">
        <v>162</v>
      </c>
      <c r="AM22" s="124"/>
      <c r="AN22" s="230" t="s">
        <v>544</v>
      </c>
      <c r="AO22" s="231"/>
    </row>
    <row r="23" spans="2:41" ht="30" customHeight="1" x14ac:dyDescent="0.15">
      <c r="B23" s="220"/>
      <c r="C23" s="221"/>
      <c r="D23" s="223"/>
      <c r="E23" s="223"/>
      <c r="F23" s="234" t="s">
        <v>707</v>
      </c>
      <c r="G23" s="235"/>
      <c r="H23" s="235"/>
      <c r="I23" s="235"/>
      <c r="J23" s="235"/>
      <c r="K23" s="235" t="s">
        <v>708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719</v>
      </c>
      <c r="AA23" s="235"/>
      <c r="AB23" s="235"/>
      <c r="AC23" s="235"/>
      <c r="AD23" s="235"/>
      <c r="AE23" s="235" t="s">
        <v>720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 x14ac:dyDescent="0.15">
      <c r="B24" s="208">
        <v>3</v>
      </c>
      <c r="C24" s="209"/>
      <c r="D24" s="222">
        <v>3</v>
      </c>
      <c r="E24" s="222"/>
      <c r="F24" s="178" t="s">
        <v>730</v>
      </c>
      <c r="G24" s="179"/>
      <c r="H24" s="179"/>
      <c r="I24" s="179"/>
      <c r="J24" s="179"/>
      <c r="K24" s="179" t="s">
        <v>731</v>
      </c>
      <c r="L24" s="179"/>
      <c r="M24" s="179"/>
      <c r="N24" s="179"/>
      <c r="O24" s="180"/>
      <c r="P24" s="222">
        <v>3</v>
      </c>
      <c r="Q24" s="222"/>
      <c r="R24" s="224">
        <v>156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742</v>
      </c>
      <c r="AA24" s="179"/>
      <c r="AB24" s="179"/>
      <c r="AC24" s="179"/>
      <c r="AD24" s="179"/>
      <c r="AE24" s="179" t="s">
        <v>743</v>
      </c>
      <c r="AF24" s="179"/>
      <c r="AG24" s="179"/>
      <c r="AH24" s="179"/>
      <c r="AI24" s="180"/>
      <c r="AJ24" s="222">
        <v>2</v>
      </c>
      <c r="AK24" s="222"/>
      <c r="AL24" s="224">
        <v>153</v>
      </c>
      <c r="AM24" s="124"/>
      <c r="AN24" s="230" t="s">
        <v>544</v>
      </c>
      <c r="AO24" s="231"/>
    </row>
    <row r="25" spans="2:41" ht="30" customHeight="1" x14ac:dyDescent="0.15">
      <c r="B25" s="208"/>
      <c r="C25" s="209"/>
      <c r="D25" s="223"/>
      <c r="E25" s="223"/>
      <c r="F25" s="234" t="s">
        <v>709</v>
      </c>
      <c r="G25" s="235"/>
      <c r="H25" s="235"/>
      <c r="I25" s="235"/>
      <c r="J25" s="235"/>
      <c r="K25" s="235" t="s">
        <v>710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721</v>
      </c>
      <c r="AA25" s="235"/>
      <c r="AB25" s="235"/>
      <c r="AC25" s="235"/>
      <c r="AD25" s="235"/>
      <c r="AE25" s="235" t="s">
        <v>722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 x14ac:dyDescent="0.15">
      <c r="B26" s="218">
        <v>4</v>
      </c>
      <c r="C26" s="219"/>
      <c r="D26" s="222">
        <v>4</v>
      </c>
      <c r="E26" s="222"/>
      <c r="F26" s="178" t="s">
        <v>732</v>
      </c>
      <c r="G26" s="179"/>
      <c r="H26" s="179"/>
      <c r="I26" s="179"/>
      <c r="J26" s="179"/>
      <c r="K26" s="179" t="s">
        <v>733</v>
      </c>
      <c r="L26" s="179"/>
      <c r="M26" s="179"/>
      <c r="N26" s="179"/>
      <c r="O26" s="180"/>
      <c r="P26" s="222">
        <v>2</v>
      </c>
      <c r="Q26" s="222"/>
      <c r="R26" s="224">
        <v>151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744</v>
      </c>
      <c r="AA26" s="179"/>
      <c r="AB26" s="179"/>
      <c r="AC26" s="179"/>
      <c r="AD26" s="179"/>
      <c r="AE26" s="179" t="s">
        <v>745</v>
      </c>
      <c r="AF26" s="179"/>
      <c r="AG26" s="179"/>
      <c r="AH26" s="179"/>
      <c r="AI26" s="180"/>
      <c r="AJ26" s="222">
        <v>2</v>
      </c>
      <c r="AK26" s="222"/>
      <c r="AL26" s="224">
        <v>159</v>
      </c>
      <c r="AM26" s="124"/>
      <c r="AN26" s="230" t="s">
        <v>544</v>
      </c>
      <c r="AO26" s="231"/>
    </row>
    <row r="27" spans="2:41" ht="30" customHeight="1" x14ac:dyDescent="0.15">
      <c r="B27" s="220"/>
      <c r="C27" s="221"/>
      <c r="D27" s="223"/>
      <c r="E27" s="223"/>
      <c r="F27" s="234" t="s">
        <v>711</v>
      </c>
      <c r="G27" s="235"/>
      <c r="H27" s="235"/>
      <c r="I27" s="235"/>
      <c r="J27" s="235"/>
      <c r="K27" s="235" t="s">
        <v>712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723</v>
      </c>
      <c r="AA27" s="235"/>
      <c r="AB27" s="235"/>
      <c r="AC27" s="235"/>
      <c r="AD27" s="235"/>
      <c r="AE27" s="235" t="s">
        <v>724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 x14ac:dyDescent="0.15">
      <c r="B28" s="208">
        <v>5</v>
      </c>
      <c r="C28" s="209"/>
      <c r="D28" s="222">
        <v>5</v>
      </c>
      <c r="E28" s="222"/>
      <c r="F28" s="178" t="s">
        <v>734</v>
      </c>
      <c r="G28" s="179"/>
      <c r="H28" s="179"/>
      <c r="I28" s="179"/>
      <c r="J28" s="179"/>
      <c r="K28" s="179" t="s">
        <v>735</v>
      </c>
      <c r="L28" s="179"/>
      <c r="M28" s="179"/>
      <c r="N28" s="179"/>
      <c r="O28" s="180"/>
      <c r="P28" s="222">
        <v>2</v>
      </c>
      <c r="Q28" s="222"/>
      <c r="R28" s="224">
        <v>155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 x14ac:dyDescent="0.15">
      <c r="B29" s="208"/>
      <c r="C29" s="209"/>
      <c r="D29" s="223"/>
      <c r="E29" s="223"/>
      <c r="F29" s="234" t="s">
        <v>713</v>
      </c>
      <c r="G29" s="235"/>
      <c r="H29" s="235"/>
      <c r="I29" s="235"/>
      <c r="J29" s="235"/>
      <c r="K29" s="235" t="s">
        <v>714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 x14ac:dyDescent="0.15">
      <c r="B30" s="218">
        <v>6</v>
      </c>
      <c r="C30" s="219"/>
      <c r="D30" s="222">
        <v>6</v>
      </c>
      <c r="E30" s="222"/>
      <c r="F30" s="178" t="s">
        <v>736</v>
      </c>
      <c r="G30" s="179"/>
      <c r="H30" s="179"/>
      <c r="I30" s="179"/>
      <c r="J30" s="179"/>
      <c r="K30" s="179" t="s">
        <v>737</v>
      </c>
      <c r="L30" s="179"/>
      <c r="M30" s="179"/>
      <c r="N30" s="179"/>
      <c r="O30" s="180"/>
      <c r="P30" s="222">
        <v>2</v>
      </c>
      <c r="Q30" s="222"/>
      <c r="R30" s="224">
        <v>153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 x14ac:dyDescent="0.2">
      <c r="B31" s="239"/>
      <c r="C31" s="240"/>
      <c r="D31" s="241"/>
      <c r="E31" s="241"/>
      <c r="F31" s="169" t="s">
        <v>715</v>
      </c>
      <c r="G31" s="170"/>
      <c r="H31" s="170"/>
      <c r="I31" s="170"/>
      <c r="J31" s="170"/>
      <c r="K31" s="170" t="s">
        <v>716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 x14ac:dyDescent="0.15"/>
    <row r="33" spans="1:43" ht="18" customHeight="1" thickBot="1" x14ac:dyDescent="0.2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 x14ac:dyDescent="0.2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 x14ac:dyDescent="0.15"/>
    <row r="36" spans="1:43" ht="18" customHeight="1" x14ac:dyDescent="0.15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 x14ac:dyDescent="0.15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64" t="str">
        <f>IF(S2="","",VLOOKUP(S2,チーム番号!A3:E502,5,FALSE))</f>
        <v>三浦市立三崎中学校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725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 x14ac:dyDescent="0.15"/>
    <row r="41" spans="1:43" ht="24" customHeight="1" x14ac:dyDescent="0.2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 x14ac:dyDescent="0.15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 x14ac:dyDescent="0.2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4124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横須賀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28" t="s">
        <v>2</v>
      </c>
      <c r="B3" s="329"/>
      <c r="C3" s="329"/>
      <c r="D3" s="330"/>
      <c r="E3" s="347" t="str">
        <f>CONCATENATE(入力!F3,"　　",入力!F8)</f>
        <v>三浦市立三崎中学校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 x14ac:dyDescent="0.15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 x14ac:dyDescent="0.15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 x14ac:dyDescent="0.15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 x14ac:dyDescent="0.15">
      <c r="A7" s="175" t="s">
        <v>0</v>
      </c>
      <c r="B7" s="176"/>
      <c r="C7" s="176"/>
      <c r="D7" s="177"/>
      <c r="E7" s="343" t="str">
        <f>IF(入力!F12="","",入力!F12)</f>
        <v>ますだ</v>
      </c>
      <c r="F7" s="344"/>
      <c r="G7" s="344"/>
      <c r="H7" s="344"/>
      <c r="I7" s="344"/>
      <c r="J7" s="344"/>
      <c r="K7" s="344" t="str">
        <f>IF(入力!L12="","",入力!L12)</f>
        <v>しのぶ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18"/>
      <c r="AA7" s="299" t="str">
        <f>IF(入力!AB12="","",入力!AB12)</f>
        <v/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 x14ac:dyDescent="0.2">
      <c r="A8" s="140" t="s">
        <v>6</v>
      </c>
      <c r="B8" s="106"/>
      <c r="C8" s="106"/>
      <c r="D8" s="141"/>
      <c r="E8" s="331" t="str">
        <f>IF(入力!F13="","",入力!F13)</f>
        <v>増田</v>
      </c>
      <c r="F8" s="332"/>
      <c r="G8" s="332"/>
      <c r="H8" s="332"/>
      <c r="I8" s="332"/>
      <c r="J8" s="332"/>
      <c r="K8" s="332" t="str">
        <f>IF(入力!L13="","",入力!L13)</f>
        <v>忍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 x14ac:dyDescent="0.15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しらかわ</v>
      </c>
      <c r="V9" s="176"/>
      <c r="W9" s="176"/>
      <c r="X9" s="176"/>
      <c r="Y9" s="176"/>
      <c r="Z9" s="318"/>
      <c r="AA9" s="299" t="str">
        <f>IF(入力!AB14="","",入力!AB14)</f>
        <v>みさき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 x14ac:dyDescent="0.2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白川　</v>
      </c>
      <c r="V10" s="302"/>
      <c r="W10" s="302"/>
      <c r="X10" s="302"/>
      <c r="Y10" s="302"/>
      <c r="Z10" s="307"/>
      <c r="AA10" s="301" t="str">
        <f>IF(入力!AB15="","",入力!AB15)</f>
        <v>美咲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 x14ac:dyDescent="0.15"/>
    <row r="12" spans="1:40" ht="22.5" customHeight="1" thickBot="1" x14ac:dyDescent="0.2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 x14ac:dyDescent="0.15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 x14ac:dyDescent="0.2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 x14ac:dyDescent="0.15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しらかわ</v>
      </c>
      <c r="F15" s="295"/>
      <c r="G15" s="295"/>
      <c r="H15" s="295"/>
      <c r="I15" s="295"/>
      <c r="J15" s="295" t="str">
        <f>IF(入力!K20="","",入力!K20)</f>
        <v>みさき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168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しげた</v>
      </c>
      <c r="Z15" s="295"/>
      <c r="AA15" s="295"/>
      <c r="AB15" s="295"/>
      <c r="AC15" s="295"/>
      <c r="AD15" s="295" t="str">
        <f>IF(入力!AE20="","",入力!AE20)</f>
        <v>みさき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151</v>
      </c>
      <c r="AL15" s="294"/>
      <c r="AM15" s="293" t="str">
        <f>IF(入力!AN20="","",入力!AN20)</f>
        <v>○</v>
      </c>
      <c r="AN15" s="309"/>
    </row>
    <row r="16" spans="1:40" ht="37.5" customHeight="1" x14ac:dyDescent="0.15">
      <c r="A16" s="208"/>
      <c r="B16" s="209"/>
      <c r="C16" s="298"/>
      <c r="D16" s="298"/>
      <c r="E16" s="311" t="str">
        <f>IF(入力!F21="","",入力!F21)</f>
        <v>白川</v>
      </c>
      <c r="F16" s="312"/>
      <c r="G16" s="312"/>
      <c r="H16" s="312"/>
      <c r="I16" s="312"/>
      <c r="J16" s="312" t="str">
        <f>IF(入力!K21="","",入力!K21)</f>
        <v>美咲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重田</v>
      </c>
      <c r="Z16" s="312"/>
      <c r="AA16" s="312"/>
      <c r="AB16" s="312"/>
      <c r="AC16" s="312"/>
      <c r="AD16" s="312" t="str">
        <f>IF(入力!AE21="","",入力!AE21)</f>
        <v>実咲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 x14ac:dyDescent="0.15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くさま</v>
      </c>
      <c r="F17" s="281"/>
      <c r="G17" s="281"/>
      <c r="H17" s="281"/>
      <c r="I17" s="281"/>
      <c r="J17" s="281" t="str">
        <f>IF(入力!K22="","",入力!K22)</f>
        <v>もか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151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たかはし</v>
      </c>
      <c r="Z17" s="281"/>
      <c r="AA17" s="281"/>
      <c r="AB17" s="281"/>
      <c r="AC17" s="281"/>
      <c r="AD17" s="281" t="str">
        <f>IF(入力!AE22="","",入力!AE22)</f>
        <v>ななみ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162</v>
      </c>
      <c r="AL17" s="118"/>
      <c r="AM17" s="283" t="str">
        <f>IF(入力!AN22="","",入力!AN22)</f>
        <v>○</v>
      </c>
      <c r="AN17" s="284"/>
    </row>
    <row r="18" spans="1:40" ht="37.5" customHeight="1" x14ac:dyDescent="0.15">
      <c r="A18" s="220"/>
      <c r="B18" s="221"/>
      <c r="C18" s="278"/>
      <c r="D18" s="278"/>
      <c r="E18" s="273" t="str">
        <f>IF(入力!F23="","",入力!F23)</f>
        <v>草間</v>
      </c>
      <c r="F18" s="274"/>
      <c r="G18" s="274"/>
      <c r="H18" s="274"/>
      <c r="I18" s="274"/>
      <c r="J18" s="274" t="str">
        <f>IF(入力!K23="","",入力!K23)</f>
        <v>萌香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髙橋</v>
      </c>
      <c r="Z18" s="274"/>
      <c r="AA18" s="274"/>
      <c r="AB18" s="274"/>
      <c r="AC18" s="274"/>
      <c r="AD18" s="274" t="str">
        <f>IF(入力!AE23="","",入力!AE23)</f>
        <v>夏奈美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 x14ac:dyDescent="0.15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すがわら</v>
      </c>
      <c r="F19" s="281"/>
      <c r="G19" s="281"/>
      <c r="H19" s="281"/>
      <c r="I19" s="281"/>
      <c r="J19" s="281" t="str">
        <f>IF(入力!K24="","",入力!K24)</f>
        <v>めぐみ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156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いそはな</v>
      </c>
      <c r="Z19" s="281"/>
      <c r="AA19" s="281"/>
      <c r="AB19" s="281"/>
      <c r="AC19" s="281"/>
      <c r="AD19" s="281" t="str">
        <f>IF(入力!AE24="","",入力!AE24)</f>
        <v>あいり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153</v>
      </c>
      <c r="AL19" s="118"/>
      <c r="AM19" s="283" t="str">
        <f>IF(入力!AN24="","",入力!AN24)</f>
        <v>○</v>
      </c>
      <c r="AN19" s="284"/>
    </row>
    <row r="20" spans="1:40" ht="37.5" customHeight="1" x14ac:dyDescent="0.15">
      <c r="A20" s="208"/>
      <c r="B20" s="209"/>
      <c r="C20" s="278"/>
      <c r="D20" s="278"/>
      <c r="E20" s="273" t="str">
        <f>IF(入力!F25="","",入力!F25)</f>
        <v>菅原</v>
      </c>
      <c r="F20" s="274"/>
      <c r="G20" s="274"/>
      <c r="H20" s="274"/>
      <c r="I20" s="274"/>
      <c r="J20" s="274" t="str">
        <f>IF(入力!K25="","",入力!K25)</f>
        <v>めぐみ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磯花</v>
      </c>
      <c r="Z20" s="274"/>
      <c r="AA20" s="274"/>
      <c r="AB20" s="274"/>
      <c r="AC20" s="274"/>
      <c r="AD20" s="274" t="str">
        <f>IF(入力!AE25="","",入力!AE25)</f>
        <v>愛理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 x14ac:dyDescent="0.15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あわや</v>
      </c>
      <c r="F21" s="281"/>
      <c r="G21" s="281"/>
      <c r="H21" s="281"/>
      <c r="I21" s="281"/>
      <c r="J21" s="281" t="str">
        <f>IF(入力!K26="","",入力!K26)</f>
        <v>りん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151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つつい</v>
      </c>
      <c r="Z21" s="281"/>
      <c r="AA21" s="281"/>
      <c r="AB21" s="281"/>
      <c r="AC21" s="281"/>
      <c r="AD21" s="281" t="str">
        <f>IF(入力!AE26="","",入力!AE26)</f>
        <v>みさき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159</v>
      </c>
      <c r="AL21" s="118"/>
      <c r="AM21" s="283" t="str">
        <f>IF(入力!AN26="","",入力!AN26)</f>
        <v>○</v>
      </c>
      <c r="AN21" s="284"/>
    </row>
    <row r="22" spans="1:40" ht="37.5" customHeight="1" x14ac:dyDescent="0.15">
      <c r="A22" s="220"/>
      <c r="B22" s="221"/>
      <c r="C22" s="278"/>
      <c r="D22" s="278"/>
      <c r="E22" s="273" t="str">
        <f>IF(入力!F27="","",入力!F27)</f>
        <v>淡谷</v>
      </c>
      <c r="F22" s="274"/>
      <c r="G22" s="274"/>
      <c r="H22" s="274"/>
      <c r="I22" s="274"/>
      <c r="J22" s="274" t="str">
        <f>IF(入力!K27="","",入力!K27)</f>
        <v>凛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筒井</v>
      </c>
      <c r="Z22" s="274"/>
      <c r="AA22" s="274"/>
      <c r="AB22" s="274"/>
      <c r="AC22" s="274"/>
      <c r="AD22" s="274" t="str">
        <f>IF(入力!AE27="","",入力!AE27)</f>
        <v>海咲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 x14ac:dyDescent="0.15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かねざき</v>
      </c>
      <c r="F23" s="281"/>
      <c r="G23" s="281"/>
      <c r="H23" s="281"/>
      <c r="I23" s="281"/>
      <c r="J23" s="281" t="str">
        <f>IF(入力!K28="","",入力!K28)</f>
        <v>ゆめな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155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 x14ac:dyDescent="0.15">
      <c r="A24" s="208"/>
      <c r="B24" s="209"/>
      <c r="C24" s="278"/>
      <c r="D24" s="278"/>
      <c r="E24" s="273" t="str">
        <f>IF(入力!F29="","",入力!F29)</f>
        <v>金崎</v>
      </c>
      <c r="F24" s="274"/>
      <c r="G24" s="274"/>
      <c r="H24" s="274"/>
      <c r="I24" s="274"/>
      <c r="J24" s="274" t="str">
        <f>IF(入力!K29="","",入力!K29)</f>
        <v>夢奈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 x14ac:dyDescent="0.15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なんば</v>
      </c>
      <c r="F25" s="281"/>
      <c r="G25" s="281"/>
      <c r="H25" s="281"/>
      <c r="I25" s="281"/>
      <c r="J25" s="281" t="str">
        <f>IF(入力!K30="","",入力!K30)</f>
        <v>あかり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 x14ac:dyDescent="0.2">
      <c r="A26" s="239"/>
      <c r="B26" s="240"/>
      <c r="C26" s="292"/>
      <c r="D26" s="292"/>
      <c r="E26" s="291" t="str">
        <f>IF(入力!F31="","",入力!F31)</f>
        <v>南場</v>
      </c>
      <c r="F26" s="287"/>
      <c r="G26" s="287"/>
      <c r="H26" s="287"/>
      <c r="I26" s="287"/>
      <c r="J26" s="287" t="str">
        <f>IF(入力!K31="","",入力!K31)</f>
        <v>明莉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4124</v>
      </c>
      <c r="B7" s="46" t="str">
        <f>入力!$F$3</f>
        <v>三浦市立三崎中学校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238</v>
      </c>
      <c r="G7" s="57" t="str">
        <f>IF(入力!$I$6="","",入力!$I$6)</f>
        <v>0221</v>
      </c>
      <c r="H7" s="46"/>
      <c r="I7" s="46" t="str">
        <f>IF(入力!$L$5="","",入力!$L$5)</f>
        <v>三浦市三崎町六合45-1</v>
      </c>
      <c r="J7" s="46"/>
      <c r="K7" s="57" t="str">
        <f>IF(入力!$AB$4="","",入力!$AB$4)</f>
        <v>046</v>
      </c>
      <c r="L7" s="57" t="str">
        <f>IF(入力!$AG$4="","",入力!$AG$4)</f>
        <v>881</v>
      </c>
      <c r="M7" s="57" t="str">
        <f>IF(入力!$AL$4="","",入力!$AL$4)</f>
        <v>5243</v>
      </c>
      <c r="N7" s="57" t="str">
        <f>IF(入力!$AB$6="","",入力!$AB$6)</f>
        <v>046</v>
      </c>
      <c r="O7" s="57" t="str">
        <f>IF(入力!$AG$6="","",入力!$AG$6)</f>
        <v>881</v>
      </c>
      <c r="P7" s="57" t="str">
        <f>IF(入力!$AL$6="","",入力!$AL$6)</f>
        <v>5244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増田</v>
      </c>
      <c r="D16" s="46" t="str">
        <f>IF(入力!$L$13="","",入力!$L$13)</f>
        <v>忍</v>
      </c>
      <c r="E16" s="46" t="str">
        <f>IF(入力!$F$12="","",入力!$F$12)</f>
        <v>ますだ</v>
      </c>
      <c r="F16" s="46" t="str">
        <f>IF(入力!$L$12="","",入力!$L$12)</f>
        <v>しのぶ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白川　</v>
      </c>
      <c r="D24" s="46" t="str">
        <f>IF(入力!$AB$15="","",入力!$AB$15)</f>
        <v>美咲</v>
      </c>
      <c r="E24" s="46" t="str">
        <f>IF(入力!$V$14="","",入力!$V$14)</f>
        <v>しらかわ</v>
      </c>
      <c r="F24" s="46" t="str">
        <f>IF(入力!$AB$14="","",入力!$AB$14)</f>
        <v>みさき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白川</v>
      </c>
      <c r="D53" s="46" t="str">
        <f>IF(入力!K21="","",入力!K21)</f>
        <v>美咲</v>
      </c>
      <c r="E53" s="46" t="str">
        <f>IF(入力!F20="","",入力!F20)</f>
        <v>しらかわ</v>
      </c>
      <c r="F53" s="46" t="str">
        <f>IF(入力!K20="","",入力!K20)</f>
        <v>みさき</v>
      </c>
      <c r="G53" s="46"/>
      <c r="H53" s="46"/>
      <c r="I53" s="46">
        <f>IF(入力!P20="","",入力!P20)</f>
        <v>3</v>
      </c>
      <c r="J53" s="46">
        <f>IF(入力!R20="","",入力!R20)</f>
        <v>168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草間</v>
      </c>
      <c r="D54" s="46" t="str">
        <f>IF(入力!K23="","",入力!K23)</f>
        <v>萌香</v>
      </c>
      <c r="E54" s="46" t="str">
        <f>IF(入力!F22="","",入力!F22)</f>
        <v>くさま</v>
      </c>
      <c r="F54" s="46" t="str">
        <f>IF(入力!K22="","",入力!K22)</f>
        <v>もか</v>
      </c>
      <c r="G54" s="46"/>
      <c r="H54" s="46"/>
      <c r="I54" s="46">
        <f>IF(入力!P22="","",入力!P22)</f>
        <v>3</v>
      </c>
      <c r="J54" s="46">
        <f>IF(入力!R22="","",入力!R22)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菅原</v>
      </c>
      <c r="D55" s="46" t="str">
        <f>IF(入力!K25="","",入力!K25)</f>
        <v>めぐみ</v>
      </c>
      <c r="E55" s="46" t="str">
        <f>IF(入力!F24="","",入力!F24)</f>
        <v>すがわら</v>
      </c>
      <c r="F55" s="46" t="str">
        <f>IF(入力!K24="","",入力!K24)</f>
        <v>めぐみ</v>
      </c>
      <c r="G55" s="46"/>
      <c r="H55" s="46"/>
      <c r="I55" s="46">
        <f>IF(入力!P24="","",入力!P24)</f>
        <v>3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淡谷</v>
      </c>
      <c r="D56" s="46" t="str">
        <f>IF(入力!K27="","",入力!K27)</f>
        <v>凛</v>
      </c>
      <c r="E56" s="46" t="str">
        <f>IF(入力!F26="","",入力!F26)</f>
        <v>あわや</v>
      </c>
      <c r="F56" s="46" t="str">
        <f>IF(入力!K26="","",入力!K26)</f>
        <v>りん</v>
      </c>
      <c r="G56" s="46"/>
      <c r="H56" s="46"/>
      <c r="I56" s="46">
        <f>IF(入力!P26="","",入力!P26)</f>
        <v>2</v>
      </c>
      <c r="J56" s="46">
        <f>IF(入力!R26="","",入力!R26)</f>
        <v>151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金崎</v>
      </c>
      <c r="D57" s="46" t="str">
        <f>IF(入力!K29="","",入力!K29)</f>
        <v>夢奈</v>
      </c>
      <c r="E57" s="46" t="str">
        <f>IF(入力!F28="","",入力!F28)</f>
        <v>かねざき</v>
      </c>
      <c r="F57" s="46" t="str">
        <f>IF(入力!K28="","",入力!K28)</f>
        <v>ゆめな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南場</v>
      </c>
      <c r="D58" s="46" t="str">
        <f>IF(入力!K31="","",入力!K31)</f>
        <v>明莉</v>
      </c>
      <c r="E58" s="46" t="str">
        <f>IF(入力!F30="","",入力!F30)</f>
        <v>なんば</v>
      </c>
      <c r="F58" s="46" t="str">
        <f>IF(入力!K30="","",入力!K30)</f>
        <v>あかり</v>
      </c>
      <c r="G58" s="46"/>
      <c r="H58" s="46"/>
      <c r="I58" s="46">
        <f>IF(入力!P30="","",入力!P30)</f>
        <v>2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重田</v>
      </c>
      <c r="D59" s="46" t="str">
        <f>IF(入力!AE21="","",入力!AE21)</f>
        <v>実咲</v>
      </c>
      <c r="E59" s="46" t="str">
        <f>IF(入力!Z20="","",入力!Z20)</f>
        <v>しげた</v>
      </c>
      <c r="F59" s="46" t="str">
        <f>IF(入力!AE20="","",入力!AE20)</f>
        <v>みさき</v>
      </c>
      <c r="G59" s="46"/>
      <c r="H59" s="46"/>
      <c r="I59" s="46">
        <f>IF(入力!AJ20="","",入力!AJ20)</f>
        <v>2</v>
      </c>
      <c r="J59" s="46">
        <f>IF(入力!AL20="","",入力!AL20)</f>
        <v>151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髙橋</v>
      </c>
      <c r="D60" s="46" t="str">
        <f>IF(入力!AE23="","",入力!AE23)</f>
        <v>夏奈美</v>
      </c>
      <c r="E60" s="46" t="str">
        <f>IF(入力!Z22="","",入力!Z22)</f>
        <v>たかはし</v>
      </c>
      <c r="F60" s="46" t="str">
        <f>IF(入力!AE22="","",入力!AE22)</f>
        <v>ななみ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磯花</v>
      </c>
      <c r="D61" s="46" t="str">
        <f>IF(入力!AE25="","",入力!AE25)</f>
        <v>愛理</v>
      </c>
      <c r="E61" s="46" t="str">
        <f>IF(入力!Z24="","",入力!Z24)</f>
        <v>いそはな</v>
      </c>
      <c r="F61" s="46" t="str">
        <f>IF(入力!AE24="","",入力!AE24)</f>
        <v>あいり</v>
      </c>
      <c r="G61" s="46"/>
      <c r="H61" s="46"/>
      <c r="I61" s="46">
        <f>IF(入力!AJ24="","",入力!AJ24)</f>
        <v>2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筒井</v>
      </c>
      <c r="D62" s="46" t="str">
        <f>IF(入力!AE27="","",入力!AE27)</f>
        <v>海咲</v>
      </c>
      <c r="E62" s="46" t="str">
        <f>IF(入力!Z26="","",入力!Z26)</f>
        <v>つつい</v>
      </c>
      <c r="F62" s="46" t="str">
        <f>IF(入力!AE26="","",入力!AE26)</f>
        <v>みさき</v>
      </c>
      <c r="G62" s="46"/>
      <c r="H62" s="46"/>
      <c r="I62" s="46">
        <f>IF(入力!AJ26="","",入力!AJ26)</f>
        <v>2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三浦市教育委員会</cp:lastModifiedBy>
  <cp:lastPrinted>2018-05-07T09:46:08Z</cp:lastPrinted>
  <dcterms:created xsi:type="dcterms:W3CDTF">2006-11-03T01:52:14Z</dcterms:created>
  <dcterms:modified xsi:type="dcterms:W3CDTF">2018-05-08T09:16:20Z</dcterms:modified>
</cp:coreProperties>
</file>