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19 バレーボール部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<sst xmlns="http://schemas.openxmlformats.org/spreadsheetml/2006/main" count="1434" uniqueCount="727">
  <si>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</si>
  <si>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</si>
  <si>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</si>
  <si>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</si>
  <si>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</si>
  <si>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</si>
  <si>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</si>
  <si>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</si>
  <si>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</si>
  <si>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</si>
  <si>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</si>
  <si>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</si>
  <si>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</si>
  <si>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</si>
  <si>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</si>
  <si>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</si>
  <si>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</si>
  <si>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</si>
  <si>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</si>
  <si>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</si>
  <si>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</si>
  <si>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</si>
  <si>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</si>
  <si>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</si>
  <si>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</si>
  <si>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</si>
  <si>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</si>
  <si>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</si>
  <si>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</si>
  <si>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</si>
  <si>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</si>
  <si>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</si>
  <si>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</si>
  <si>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</si>
  <si>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</si>
  <si>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</si>
  <si>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</si>
  <si>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</si>
  <si>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</si>
  <si>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</si>
  <si>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</si>
  <si>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</si>
  <si>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</si>
  <si>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</si>
  <si>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</si>
  <si>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</si>
  <si>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</si>
  <si>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</si>
  <si>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</si>
  <si>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</si>
  <si>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</si>
  <si>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</si>
  <si>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</si>
  <si>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</si>
  <si>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</si>
  <si>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</si>
  <si>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</si>
  <si>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</si>
  <si>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</si>
  <si>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</si>
  <si>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</si>
  <si>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</si>
  <si>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</si>
  <si>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</si>
  <si>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</si>
  <si>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</si>
  <si>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</si>
  <si>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</si>
  <si>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</si>
  <si>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</si>
  <si>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</si>
  <si>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</si>
  <si>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</si>
  <si>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</si>
  <si>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</si>
  <si>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</si>
  <si>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</si>
  <si>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</si>
  <si>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</si>
  <si>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</si>
  <si>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</si>
  <si>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</si>
  <si>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</si>
  <si>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</si>
  <si>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</si>
  <si>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</si>
  <si>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</si>
  <si>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</si>
  <si>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</si>
  <si>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</si>
  <si>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</si>
  <si>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</si>
  <si>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</si>
  <si>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</si>
  <si>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</si>
  <si>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</si>
  <si>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</si>
  <si>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</si>
  <si>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</si>
  <si>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</si>
  <si>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</si>
  <si>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</si>
  <si>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</si>
  <si>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</si>
  <si>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</si>
  <si>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</si>
  <si>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</si>
  <si>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</si>
  <si>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</si>
  <si>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</si>
  <si>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</si>
  <si>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</si>
  <si>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</si>
  <si>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</si>
  <si>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</si>
  <si>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</si>
  <si>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</si>
  <si>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</si>
  <si>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</si>
  <si>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</si>
  <si>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</si>
  <si>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</si>
  <si>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</si>
  <si>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</si>
  <si>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</si>
  <si>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</si>
  <si>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</si>
  <si>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</si>
  <si>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</si>
  <si>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</si>
  <si>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</si>
  <si>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</si>
  <si>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</si>
  <si>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</si>
  <si>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</si>
  <si>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</si>
  <si>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</si>
  <si>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</si>
  <si>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</si>
  <si>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</si>
  <si>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</si>
  <si>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</si>
  <si>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</si>
  <si>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</si>
  <si>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</si>
  <si>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</si>
  <si>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</si>
  <si>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</si>
  <si>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</si>
  <si>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</si>
  <si>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</si>
  <si>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</si>
  <si>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</si>
  <si>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</si>
  <si>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</si>
  <si>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</si>
  <si>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</si>
  <si>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</si>
  <si>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</si>
  <si>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</si>
  <si>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</si>
  <si>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</si>
  <si>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</si>
  <si>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</si>
  <si>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</si>
  <si>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</si>
  <si>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</si>
  <si>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</si>
  <si>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</si>
  <si>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</si>
  <si>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</si>
  <si>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</si>
  <si>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</si>
  <si>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</si>
  <si>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</si>
  <si>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</si>
  <si>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</si>
  <si>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</si>
  <si>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</si>
  <si>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</si>
  <si>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</si>
  <si>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</si>
  <si>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</si>
  <si>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</si>
  <si>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</si>
  <si>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</si>
  <si>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</si>
  <si>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</si>
  <si>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</si>
  <si>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</si>
  <si>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</si>
  <si>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</si>
  <si>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</si>
  <si>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</si>
  <si>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</si>
  <si>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</si>
  <si>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</si>
  <si>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</si>
  <si>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</si>
  <si>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</si>
  <si>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</si>
  <si>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</si>
  <si>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</si>
  <si>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</si>
  <si>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</si>
  <si>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</si>
  <si>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</si>
  <si>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</si>
  <si>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</si>
  <si>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</si>
  <si>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</si>
  <si>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</si>
  <si>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</si>
  <si>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</si>
  <si>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</si>
  <si>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</si>
  <si>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</si>
  <si>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</si>
  <si>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</si>
  <si>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</si>
  <si>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</si>
  <si>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</si>
  <si>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</si>
  <si>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</si>
  <si>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</si>
  <si>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</si>
  <si>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</si>
  <si>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</si>
  <si>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</si>
  <si>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</si>
  <si>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</si>
  <si>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</si>
  <si>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</si>
  <si>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</si>
  <si>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</si>
  <si>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</si>
  <si>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</si>
  <si>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</si>
  <si>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</si>
  <si>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</si>
  <si>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</si>
  <si>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</si>
  <si>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</si>
  <si>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</si>
  <si>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</si>
  <si>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</si>
  <si>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</si>
  <si>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</si>
  <si>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</si>
  <si>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</si>
  <si>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</si>
  <si>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</si>
  <si>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</si>
  <si>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</si>
  <si>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</si>
  <si>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</si>
  <si>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</si>
  <si>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</si>
  <si>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</si>
  <si>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</si>
  <si>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</si>
  <si>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</si>
  <si>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</si>
  <si>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</si>
  <si>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</si>
  <si>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</si>
  <si>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</si>
  <si>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</si>
  <si>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</si>
  <si>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</si>
  <si>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</si>
  <si>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</si>
  <si>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</si>
  <si>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</si>
  <si>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</si>
  <si>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</si>
  <si>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</si>
  <si>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</si>
  <si>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</si>
  <si>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</si>
  <si>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</si>
  <si>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</si>
  <si>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</si>
  <si>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</si>
  <si>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</si>
  <si>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</si>
  <si>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</si>
  <si>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</si>
  <si>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</si>
  <si>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</si>
  <si>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</si>
  <si>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</si>
  <si>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</si>
  <si>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</si>
  <si>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</si>
  <si>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</si>
  <si>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</si>
  <si>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</si>
  <si>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</si>
  <si>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</si>
  <si>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</si>
  <si>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</si>
  <si>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</si>
  <si>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</si>
  <si>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</si>
  <si>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</si>
  <si>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</si>
  <si>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</si>
  <si>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</si>
  <si>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</si>
  <si>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</si>
  <si>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</si>
  <si>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</si>
  <si>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</si>
  <si>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</si>
  <si>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</si>
  <si>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</si>
  <si>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</si>
  <si>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</si>
  <si>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</si>
  <si>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</si>
  <si>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</si>
  <si>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</si>
  <si>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</si>
  <si>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</si>
  <si>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</si>
  <si>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</si>
  <si>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</si>
  <si>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</si>
  <si>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</si>
  <si>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</si>
  <si>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</si>
  <si>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</si>
  <si>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</si>
  <si>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</si>
  <si>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</si>
  <si>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</si>
  <si>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</si>
  <si>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</si>
  <si>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</si>
  <si>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</si>
  <si>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</si>
  <si>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</si>
  <si>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</si>
  <si>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</si>
  <si>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</si>
  <si>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</si>
  <si>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</si>
  <si>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</si>
  <si>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</si>
  <si>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</si>
  <si>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</si>
  <si>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</si>
  <si>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</si>
  <si>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</si>
  <si>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</si>
  <si>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</si>
  <si>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</si>
  <si>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</si>
  <si>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</si>
  <si>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</si>
  <si>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</si>
  <si>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</si>
  <si>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</si>
  <si>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</si>
  <si>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</si>
  <si>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</si>
  <si>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</si>
  <si>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</si>
  <si>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</si>
  <si>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</si>
  <si>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</si>
  <si>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</si>
  <si>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</si>
  <si>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</si>
  <si>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</si>
  <si>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</si>
  <si>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</si>
  <si>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</si>
  <si>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</si>
  <si>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</si>
  <si>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</si>
  <si>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</si>
  <si>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</si>
  <si>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</si>
  <si>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</si>
  <si>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</si>
  <si>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</si>
  <si>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</si>
  <si>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</si>
  <si>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</si>
  <si>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</si>
  <si>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</si>
  <si>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</si>
  <si>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</si>
  <si>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</si>
  <si>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</si>
  <si>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</si>
  <si>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</si>
  <si>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</si>
  <si>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</si>
  <si>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</si>
  <si>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</si>
  <si>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</si>
  <si>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</si>
  <si>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</si>
  <si>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</si>
  <si>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</si>
  <si>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</si>
  <si>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</si>
  <si>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</si>
  <si>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</si>
  <si>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</si>
  <si>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</si>
  <si>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</si>
  <si>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</si>
  <si>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</si>
  <si>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</si>
  <si>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</si>
  <si>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</si>
  <si>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</si>
  <si>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</si>
  <si>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</si>
  <si>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</si>
  <si>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</si>
  <si>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</si>
  <si>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</si>
  <si>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</si>
  <si>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</si>
  <si>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</si>
  <si>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</si>
  <si>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</si>
  <si>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</si>
  <si>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</si>
  <si>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</si>
  <si>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</si>
  <si>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</si>
  <si>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</si>
  <si>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</si>
  <si>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</si>
  <si>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</si>
  <si>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</si>
  <si>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</si>
  <si>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</si>
  <si>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</si>
  <si>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</si>
  <si>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</si>
  <si>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</si>
  <si>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</si>
  <si>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</si>
  <si>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</si>
  <si>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</si>
  <si>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</si>
  <si>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</si>
  <si>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</si>
  <si>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</si>
  <si>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</si>
  <si>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</si>
  <si>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</si>
  <si>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</si>
  <si>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</si>
  <si>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</si>
  <si>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</si>
  <si>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</si>
  <si>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</si>
  <si>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</si>
  <si>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</si>
  <si>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</si>
  <si>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</si>
  <si>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</si>
  <si>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</si>
  <si>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</si>
  <si>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</si>
  <si>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</si>
  <si>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</si>
  <si>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</si>
  <si>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</si>
  <si>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</si>
  <si>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</si>
  <si>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</si>
  <si>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</si>
  <si>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</si>
  <si>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</si>
  <si>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</si>
  <si>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</si>
  <si>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</si>
  <si>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</si>
  <si>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</si>
  <si>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</si>
  <si>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</si>
  <si>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</si>
  <si>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</si>
  <si>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</si>
  <si>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</si>
  <si>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</si>
  <si>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</si>
  <si>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</si>
  <si>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</si>
  <si>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</si>
  <si>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</si>
  <si>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</si>
  <si>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</si>
  <si>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</si>
  <si>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</si>
  <si>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</si>
  <si>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</si>
  <si>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</si>
  <si>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</si>
  <si>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</si>
  <si>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</si>
  <si>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</si>
  <si>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</si>
  <si>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</si>
  <si>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</si>
  <si>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</si>
  <si>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</si>
  <si>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</si>
  <si>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</si>
  <si>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</si>
  <si>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</si>
  <si>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</si>
  <si>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</si>
  <si>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</si>
  <si>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</si>
  <si>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</si>
  <si>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</si>
  <si>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</si>
  <si>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</si>
  <si>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</si>
  <si>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</si>
  <si>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</si>
  <si>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</si>
  <si>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</si>
  <si>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</si>
  <si>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</si>
  <si>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</si>
  <si>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</si>
  <si>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</si>
  <si>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</si>
  <si>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</si>
  <si>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</si>
  <si>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</si>
  <si>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</si>
  <si>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</si>
  <si>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</si>
  <si>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</si>
  <si>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</si>
  <si>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</si>
  <si>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</si>
  <si>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</si>
  <si>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</si>
  <si>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</si>
  <si>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</si>
  <si>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</si>
  <si>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</si>
  <si>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</si>
  <si>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</si>
  <si>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</si>
  <si>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</si>
  <si>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</si>
  <si>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</si>
  <si>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</si>
  <si>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</si>
  <si>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</si>
  <si>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</si>
  <si>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</si>
  <si>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</si>
  <si>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</si>
  <si>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</si>
  <si>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</si>
  <si>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</si>
  <si>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</si>
  <si>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</si>
  <si>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</si>
  <si>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</si>
  <si>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</si>
  <si>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</si>
  <si>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</si>
  <si>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</si>
  <si>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</si>
  <si>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</si>
  <si>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</si>
  <si>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</si>
  <si>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</si>
  <si>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</si>
  <si>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</si>
  <si>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</si>
  <si>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</si>
  <si>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</si>
  <si>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</si>
  <si>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</si>
  <si>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</si>
  <si>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</si>
  <si>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</si>
  <si>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</si>
  <si>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</si>
  <si>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</si>
  <si>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</si>
  <si>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</si>
  <si>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</si>
  <si>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</si>
  <si>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</si>
  <si>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</si>
  <si>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</si>
  <si>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</si>
  <si>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</si>
  <si>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</si>
  <si>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</si>
  <si>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</si>
  <si>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</si>
  <si>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</si>
  <si>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</si>
  <si>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</si>
  <si>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</si>
  <si>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</si>
  <si>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</si>
  <si>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</si>
  <si>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</si>
  <si>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</si>
  <si>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</si>
  <si>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</si>
  <si>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</si>
  <si>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</si>
  <si>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</si>
  <si>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</si>
  <si>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</si>
  <si>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</si>
  <si>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</si>
  <si>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</si>
  <si>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</si>
  <si>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</si>
  <si>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</si>
  <si>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</si>
  <si>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</si>
  <si>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</si>
  <si>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</si>
  <si>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</si>
  <si>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</si>
  <si>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</si>
  <si>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</si>
  <si>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</si>
  <si>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</si>
  <si>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</si>
  <si>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</si>
  <si>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</si>
  <si>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</si>
  <si>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</si>
  <si>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</si>
  <si>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</si>
  <si>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</si>
  <si>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</si>
  <si>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</si>
  <si>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</si>
  <si>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</si>
  <si>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</si>
  <si>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</si>
  <si>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</si>
  <si>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</si>
  <si>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</si>
  <si>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</si>
  <si>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</si>
  <si>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</si>
  <si>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</si>
  <si>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</si>
  <si>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</si>
  <si>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</si>
  <si>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</si>
  <si>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</si>
  <si>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</si>
  <si>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</si>
  <si>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</si>
  <si>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</si>
  <si>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</si>
  <si>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</si>
  <si>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</si>
  <si>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</si>
  <si>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</si>
  <si>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</si>
  <si>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</si>
  <si>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</si>
  <si>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</si>
  <si>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</si>
  <si>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</si>
  <si>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</si>
  <si>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</si>
  <si>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</si>
  <si>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</si>
  <si>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888</t>
    <phoneticPr fontId="2"/>
  </si>
  <si>
    <t>0914</t>
    <phoneticPr fontId="2"/>
  </si>
  <si>
    <t>888</t>
    <phoneticPr fontId="2"/>
  </si>
  <si>
    <t>0915</t>
    <phoneticPr fontId="2"/>
  </si>
  <si>
    <t>238</t>
    <phoneticPr fontId="2"/>
  </si>
  <si>
    <t>0103</t>
    <phoneticPr fontId="2"/>
  </si>
  <si>
    <t>三浦市南下浦町金田206</t>
    <rPh sb="0" eb="3">
      <t>ミウラシ</t>
    </rPh>
    <rPh sb="3" eb="4">
      <t>ミナミ</t>
    </rPh>
    <rPh sb="4" eb="5">
      <t>シタ</t>
    </rPh>
    <rPh sb="5" eb="6">
      <t>ウラ</t>
    </rPh>
    <rPh sb="6" eb="7">
      <t>マチ</t>
    </rPh>
    <rPh sb="7" eb="9">
      <t>カネダ</t>
    </rPh>
    <phoneticPr fontId="2"/>
  </si>
  <si>
    <t>ぎょうてん</t>
    <phoneticPr fontId="2"/>
  </si>
  <si>
    <t>たけし</t>
    <phoneticPr fontId="2"/>
  </si>
  <si>
    <t>行天</t>
    <rPh sb="0" eb="2">
      <t>ギョウテン</t>
    </rPh>
    <phoneticPr fontId="2"/>
  </si>
  <si>
    <t>健</t>
    <rPh sb="0" eb="1">
      <t>タケシ</t>
    </rPh>
    <phoneticPr fontId="2"/>
  </si>
  <si>
    <t>いなご</t>
    <phoneticPr fontId="2"/>
  </si>
  <si>
    <t>たかし</t>
    <phoneticPr fontId="2"/>
  </si>
  <si>
    <t>稲子</t>
    <rPh sb="0" eb="2">
      <t>イナゴ</t>
    </rPh>
    <phoneticPr fontId="2"/>
  </si>
  <si>
    <t>隆</t>
    <rPh sb="0" eb="1">
      <t>タカシ</t>
    </rPh>
    <phoneticPr fontId="2"/>
  </si>
  <si>
    <t>未来</t>
    <rPh sb="0" eb="2">
      <t>ミライ</t>
    </rPh>
    <phoneticPr fontId="2"/>
  </si>
  <si>
    <t>齋藤</t>
    <phoneticPr fontId="2"/>
  </si>
  <si>
    <t>さいとう</t>
    <phoneticPr fontId="2"/>
  </si>
  <si>
    <t>みく</t>
    <phoneticPr fontId="2"/>
  </si>
  <si>
    <t>みく</t>
    <phoneticPr fontId="2"/>
  </si>
  <si>
    <t>朱音</t>
    <phoneticPr fontId="2"/>
  </si>
  <si>
    <t>飯島</t>
    <phoneticPr fontId="2"/>
  </si>
  <si>
    <t>いいじま</t>
    <phoneticPr fontId="2"/>
  </si>
  <si>
    <t>あかね</t>
    <phoneticPr fontId="2"/>
  </si>
  <si>
    <t>草間</t>
    <phoneticPr fontId="2"/>
  </si>
  <si>
    <t>詩織</t>
    <phoneticPr fontId="2"/>
  </si>
  <si>
    <t>くさま</t>
    <phoneticPr fontId="2"/>
  </si>
  <si>
    <t>しおり</t>
    <phoneticPr fontId="2"/>
  </si>
  <si>
    <t>藤平</t>
    <phoneticPr fontId="2"/>
  </si>
  <si>
    <t>里穂</t>
    <phoneticPr fontId="2"/>
  </si>
  <si>
    <t>ふじひら</t>
    <phoneticPr fontId="2"/>
  </si>
  <si>
    <t>りほ</t>
    <phoneticPr fontId="2"/>
  </si>
  <si>
    <t>鈴木</t>
    <phoneticPr fontId="2"/>
  </si>
  <si>
    <t>璃穂</t>
    <phoneticPr fontId="2"/>
  </si>
  <si>
    <t>すずき</t>
    <phoneticPr fontId="2"/>
  </si>
  <si>
    <t>りほ</t>
    <phoneticPr fontId="2"/>
  </si>
  <si>
    <t>関口</t>
    <rPh sb="0" eb="2">
      <t>セキグチ</t>
    </rPh>
    <phoneticPr fontId="2"/>
  </si>
  <si>
    <t>さくら</t>
    <phoneticPr fontId="2"/>
  </si>
  <si>
    <t>せきぐち</t>
    <phoneticPr fontId="2"/>
  </si>
  <si>
    <t>さくら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</si>
</sst>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" zoomScale="70" zoomScaleNormal="100" zoomScaleSheetLayoutView="70" workbookViewId="0">
      <selection activeCell="AQ10" sqref="AQ10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8" zoomScaleNormal="100" zoomScaleSheetLayoutView="100" workbookViewId="0">
      <selection activeCell="R24" sqref="R24:S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4127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三浦市立南下浦中学校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>
        <v>4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704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165</v>
      </c>
      <c r="S22" s="105"/>
      <c r="T22" s="104" t="s">
        <v>544</v>
      </c>
      <c r="U22" s="105"/>
      <c r="V22" s="111">
        <v>7</v>
      </c>
      <c r="W22" s="112"/>
      <c r="X22" s="113"/>
      <c r="Y22" s="113"/>
      <c r="Z22" s="115"/>
      <c r="AA22" s="116"/>
      <c r="AB22" s="116"/>
      <c r="AC22" s="116"/>
      <c r="AD22" s="116"/>
      <c r="AE22" s="116"/>
      <c r="AF22" s="116"/>
      <c r="AG22" s="116"/>
      <c r="AH22" s="116"/>
      <c r="AI22" s="117"/>
      <c r="AJ22" s="113"/>
      <c r="AK22" s="113"/>
      <c r="AL22" s="104"/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703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2</v>
      </c>
      <c r="Q24" s="72"/>
      <c r="R24" s="88">
        <v>157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708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713</v>
      </c>
      <c r="G26" s="82"/>
      <c r="H26" s="82"/>
      <c r="I26" s="82"/>
      <c r="J26" s="82"/>
      <c r="K26" s="82" t="s">
        <v>714</v>
      </c>
      <c r="L26" s="82"/>
      <c r="M26" s="82"/>
      <c r="N26" s="82"/>
      <c r="O26" s="83"/>
      <c r="P26" s="72">
        <v>1</v>
      </c>
      <c r="Q26" s="72"/>
      <c r="R26" s="88">
        <v>156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717</v>
      </c>
      <c r="G28" s="82"/>
      <c r="H28" s="82"/>
      <c r="I28" s="82"/>
      <c r="J28" s="82"/>
      <c r="K28" s="82" t="s">
        <v>718</v>
      </c>
      <c r="L28" s="82"/>
      <c r="M28" s="82"/>
      <c r="N28" s="82"/>
      <c r="O28" s="83"/>
      <c r="P28" s="72">
        <v>1</v>
      </c>
      <c r="Q28" s="72"/>
      <c r="R28" s="88">
        <v>159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721</v>
      </c>
      <c r="G30" s="82"/>
      <c r="H30" s="82"/>
      <c r="I30" s="82"/>
      <c r="J30" s="82"/>
      <c r="K30" s="82" t="s">
        <v>722</v>
      </c>
      <c r="L30" s="82"/>
      <c r="M30" s="82"/>
      <c r="N30" s="82"/>
      <c r="O30" s="83"/>
      <c r="P30" s="72">
        <v>1</v>
      </c>
      <c r="Q30" s="72"/>
      <c r="R30" s="88">
        <v>150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720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725</v>
      </c>
      <c r="G32" s="82"/>
      <c r="H32" s="82"/>
      <c r="I32" s="82"/>
      <c r="J32" s="82"/>
      <c r="K32" s="82" t="s">
        <v>726</v>
      </c>
      <c r="L32" s="82"/>
      <c r="M32" s="82"/>
      <c r="N32" s="82"/>
      <c r="O32" s="83"/>
      <c r="P32" s="72">
        <v>1</v>
      </c>
      <c r="Q32" s="72"/>
      <c r="R32" s="88">
        <v>151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4127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横須賀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三浦市立南下浦中学校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ぎょうてん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行天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さいとう</v>
      </c>
      <c r="F15" s="313"/>
      <c r="G15" s="313"/>
      <c r="H15" s="313"/>
      <c r="I15" s="313"/>
      <c r="J15" s="313" t="str">
        <f>IF(入力!K22="","",入力!K22)</f>
        <v>みく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 t="str">
        <f>IF(入力!X22="","",入力!X22)</f>
        <v/>
      </c>
      <c r="X15" s="316"/>
      <c r="Y15" s="312" t="str">
        <f>IF(入力!Z22="","",入力!Z22)</f>
        <v/>
      </c>
      <c r="Z15" s="313"/>
      <c r="AA15" s="313"/>
      <c r="AB15" s="313"/>
      <c r="AC15" s="313"/>
      <c r="AD15" s="313" t="str">
        <f>IF(入力!AE22="","",入力!AE22)</f>
        <v/>
      </c>
      <c r="AE15" s="313"/>
      <c r="AF15" s="313"/>
      <c r="AG15" s="313"/>
      <c r="AH15" s="314"/>
      <c r="AI15" s="316" t="str">
        <f>IF(入力!AJ22="","",入力!AJ22)</f>
        <v/>
      </c>
      <c r="AJ15" s="316"/>
      <c r="AK15" s="318" t="str">
        <f>IF(入力!AL22="","",入力!AL22)</f>
        <v/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齋藤</v>
      </c>
      <c r="F16" s="327"/>
      <c r="G16" s="327"/>
      <c r="H16" s="327"/>
      <c r="I16" s="327"/>
      <c r="J16" s="327" t="str">
        <f>IF(入力!K23="","",入力!K23)</f>
        <v>未来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/>
      </c>
      <c r="Z16" s="327"/>
      <c r="AA16" s="327"/>
      <c r="AB16" s="327"/>
      <c r="AC16" s="327"/>
      <c r="AD16" s="327" t="str">
        <f>IF(入力!AE23="","",入力!AE23)</f>
        <v/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いいじま</v>
      </c>
      <c r="F17" s="308"/>
      <c r="G17" s="308"/>
      <c r="H17" s="308"/>
      <c r="I17" s="308"/>
      <c r="J17" s="308" t="str">
        <f>IF(入力!K24="","",入力!K24)</f>
        <v>あかね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157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飯島</v>
      </c>
      <c r="F18" s="301"/>
      <c r="G18" s="301"/>
      <c r="H18" s="301"/>
      <c r="I18" s="301"/>
      <c r="J18" s="301" t="str">
        <f>IF(入力!K25="","",入力!K25)</f>
        <v>朱音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くさま</v>
      </c>
      <c r="F19" s="308"/>
      <c r="G19" s="308"/>
      <c r="H19" s="308"/>
      <c r="I19" s="308"/>
      <c r="J19" s="308" t="str">
        <f>IF(入力!K26="","",入力!K26)</f>
        <v>しおり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草間</v>
      </c>
      <c r="F20" s="301"/>
      <c r="G20" s="301"/>
      <c r="H20" s="301"/>
      <c r="I20" s="301"/>
      <c r="J20" s="301" t="str">
        <f>IF(入力!K27="","",入力!K27)</f>
        <v>詩織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ふじひら</v>
      </c>
      <c r="F21" s="308"/>
      <c r="G21" s="308"/>
      <c r="H21" s="308"/>
      <c r="I21" s="308"/>
      <c r="J21" s="308" t="str">
        <f>IF(入力!K28="","",入力!K28)</f>
        <v>りほ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159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藤平</v>
      </c>
      <c r="F22" s="301"/>
      <c r="G22" s="301"/>
      <c r="H22" s="301"/>
      <c r="I22" s="301"/>
      <c r="J22" s="301" t="str">
        <f>IF(入力!K29="","",入力!K29)</f>
        <v>里穂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すずき</v>
      </c>
      <c r="F23" s="308"/>
      <c r="G23" s="308"/>
      <c r="H23" s="308"/>
      <c r="I23" s="308"/>
      <c r="J23" s="308" t="str">
        <f>IF(入力!K30="","",入力!K30)</f>
        <v>りほ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鈴木</v>
      </c>
      <c r="F24" s="301"/>
      <c r="G24" s="301"/>
      <c r="H24" s="301"/>
      <c r="I24" s="301"/>
      <c r="J24" s="301" t="str">
        <f>IF(入力!K31="","",入力!K31)</f>
        <v>璃穂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せきぐち</v>
      </c>
      <c r="F25" s="308"/>
      <c r="G25" s="308"/>
      <c r="H25" s="308"/>
      <c r="I25" s="308"/>
      <c r="J25" s="308" t="str">
        <f>IF(入力!K32="","",入力!K32)</f>
        <v>さくら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151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関口</v>
      </c>
      <c r="F26" s="340"/>
      <c r="G26" s="340"/>
      <c r="H26" s="340"/>
      <c r="I26" s="340"/>
      <c r="J26" s="340" t="str">
        <f>IF(入力!K33="","",入力!K33)</f>
        <v>さくら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4127</v>
      </c>
      <c r="B7" s="31" t="str">
        <f t="shared" ref="B7:C7" si="0">IF($A$8="","",IF($A$9="",B8,B8&amp;"・"&amp;B9))</f>
        <v>三浦市立南下浦中学校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0103</v>
      </c>
      <c r="H7" s="31">
        <f t="shared" si="1"/>
        <v>0</v>
      </c>
      <c r="I7" s="31" t="str">
        <f t="shared" si="1"/>
        <v>三浦市南下浦町金田206</v>
      </c>
      <c r="J7" s="31">
        <f t="shared" si="1"/>
        <v>0</v>
      </c>
      <c r="K7" s="31" t="str">
        <f t="shared" si="1"/>
        <v>046</v>
      </c>
      <c r="L7" s="31" t="str">
        <f t="shared" si="1"/>
        <v>888</v>
      </c>
      <c r="M7" s="31" t="str">
        <f t="shared" si="1"/>
        <v>0914</v>
      </c>
      <c r="N7" s="31" t="str">
        <f t="shared" si="1"/>
        <v>046</v>
      </c>
      <c r="O7" s="31" t="str">
        <f t="shared" si="1"/>
        <v>888</v>
      </c>
      <c r="P7" s="31" t="str">
        <f t="shared" si="1"/>
        <v>0915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4127</v>
      </c>
      <c r="B8" s="32" t="str">
        <f>IF(入力!$F$3="","",入力!$F$3)</f>
        <v>三浦市立南下浦中学校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0103</v>
      </c>
      <c r="H8" s="32"/>
      <c r="I8" s="32" t="str">
        <f>IF(入力!$L$5="","",入力!$L$5)</f>
        <v>三浦市南下浦町金田206</v>
      </c>
      <c r="J8" s="32"/>
      <c r="K8" s="42" t="str">
        <f>IF(入力!$AB$4="","",入力!$AB$4)</f>
        <v>046</v>
      </c>
      <c r="L8" s="42" t="str">
        <f>IF(入力!$AG$4="","",入力!$AG$4)</f>
        <v>888</v>
      </c>
      <c r="M8" s="42" t="str">
        <f>IF(入力!$AL$4="","",入力!$AL$4)</f>
        <v>0914</v>
      </c>
      <c r="N8" s="42" t="str">
        <f>IF(入力!$AB$6="","",入力!$AB$6)</f>
        <v>046</v>
      </c>
      <c r="O8" s="42" t="str">
        <f>IF(入力!$AG$6="","",入力!$AG$6)</f>
        <v>888</v>
      </c>
      <c r="P8" s="42" t="str">
        <f>IF(入力!$AL$6="","",入力!$AL$6)</f>
        <v>0915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0914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行天</v>
      </c>
      <c r="D16" s="32" t="str">
        <f>IF(入力!$K$13="","",入力!$K$13)</f>
        <v>健</v>
      </c>
      <c r="E16" s="32" t="str">
        <f>IF(入力!$F$12="","",入力!$F$12)</f>
        <v>ぎょうてん</v>
      </c>
      <c r="F16" s="32" t="str">
        <f>IF(入力!$K$12="","",入力!$K$12)</f>
        <v>たけし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稲子</v>
      </c>
      <c r="D17" s="32" t="str">
        <f>IF(入力!$AE$13="","",入力!$AE$13)</f>
        <v>隆</v>
      </c>
      <c r="E17" s="32" t="str">
        <f>IF(入力!$Z$12="","",入力!$Z$12)</f>
        <v>いなご</v>
      </c>
      <c r="F17" s="32" t="str">
        <f>IF(入力!$AE$12="","",入力!$AE$12)</f>
        <v>たかし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齋藤</v>
      </c>
      <c r="D24" s="32" t="str">
        <f>IF(入力!$AE$16="","",入力!$AE$16)</f>
        <v>未来</v>
      </c>
      <c r="E24" s="32" t="str">
        <f>IF(入力!$Z$15="","",入力!$Z$15)</f>
        <v>さいとう</v>
      </c>
      <c r="F24" s="32" t="str">
        <f>IF(入力!$AE$15="","",入力!$AE$15)</f>
        <v>みく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齋藤</v>
      </c>
      <c r="D53" s="32" t="str">
        <f>IF(OR(L53&lt;&gt;"○",入力!K23=""),"",入力!K23)</f>
        <v>未来</v>
      </c>
      <c r="E53" s="32" t="str">
        <f>IF(OR(L53&lt;&gt;"○",入力!F22=""),"",入力!F22)</f>
        <v>さいとう</v>
      </c>
      <c r="F53" s="32" t="str">
        <f>IF(OR(L53&lt;&gt;"○",入力!K22=""),"",入力!K22)</f>
        <v>みく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飯島</v>
      </c>
      <c r="D54" s="32" t="str">
        <f>IF(OR(L54&lt;&gt;"○",入力!K25=""),"",入力!K25)</f>
        <v>朱音</v>
      </c>
      <c r="E54" s="32" t="str">
        <f>IF(OR(L54&lt;&gt;"○",入力!F24=""),"",入力!F24)</f>
        <v>いいじま</v>
      </c>
      <c r="F54" s="32" t="str">
        <f>IF(OR(L54&lt;&gt;"○",入力!K24=""),"",入力!K24)</f>
        <v>あかね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草間</v>
      </c>
      <c r="D55" s="32" t="str">
        <f>IF(OR(L55&lt;&gt;"○",入力!K27=""),"",入力!K27)</f>
        <v>詩織</v>
      </c>
      <c r="E55" s="32" t="str">
        <f>IF(OR(L55&lt;&gt;"○",入力!F26=""),"",入力!F26)</f>
        <v>くさま</v>
      </c>
      <c r="F55" s="32" t="str">
        <f>IF(OR(L55&lt;&gt;"○",入力!K26=""),"",入力!K26)</f>
        <v>しおり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藤平</v>
      </c>
      <c r="D56" s="32" t="str">
        <f>IF(OR(L56&lt;&gt;"○",入力!K29=""),"",入力!K29)</f>
        <v>里穂</v>
      </c>
      <c r="E56" s="32" t="str">
        <f>IF(OR(L56&lt;&gt;"○",入力!F28=""),"",入力!F28)</f>
        <v>ふじひら</v>
      </c>
      <c r="F56" s="32" t="str">
        <f>IF(OR(L56&lt;&gt;"○",入力!K28=""),"",入力!K28)</f>
        <v>りほ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璃穂</v>
      </c>
      <c r="E57" s="32" t="str">
        <f>IF(OR(L57&lt;&gt;"○",入力!F30=""),"",入力!F30)</f>
        <v>すずき</v>
      </c>
      <c r="F57" s="32" t="str">
        <f>IF(OR(L57&lt;&gt;"○",入力!K30=""),"",入力!K30)</f>
        <v>りほ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関口</v>
      </c>
      <c r="D58" s="32" t="str">
        <f>IF(OR(L58&lt;&gt;"○",入力!K33=""),"",入力!K33)</f>
        <v>さくら</v>
      </c>
      <c r="E58" s="32" t="str">
        <f>IF(OR(L58&lt;&gt;"○",入力!F32=""),"",入力!F32)</f>
        <v>せきぐち</v>
      </c>
      <c r="F58" s="32" t="str">
        <f>IF(OR(L58&lt;&gt;"○",入力!K32=""),"",入力!K32)</f>
        <v>さくら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三浦市教育委員会</cp:lastModifiedBy>
  <cp:lastPrinted>2019-11-07T22:41:20Z</cp:lastPrinted>
  <dcterms:created xsi:type="dcterms:W3CDTF">2006-11-03T01:52:14Z</dcterms:created>
  <dcterms:modified xsi:type="dcterms:W3CDTF">2019-11-07T23:07:38Z</dcterms:modified>
</cp:coreProperties>
</file>