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バレー部一時フォルダ\"/>
    </mc:Choice>
  </mc:AlternateContent>
  <xr:revisionPtr revIDLastSave="0" documentId="13_ncr:1_{D73AD99C-DA55-4A71-811C-0BCDF9E2FBED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8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<sst xmlns="http://schemas.openxmlformats.org/spreadsheetml/2006/main" count="1479" uniqueCount="743">
  <si>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</si>
  <si>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</si>
  <si>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</si>
  <si>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</si>
  <si>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</si>
  <si>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</si>
  <si>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</si>
  <si>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</si>
  <si>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</si>
  <si>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</si>
  <si>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</si>
  <si>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</si>
  <si>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</si>
  <si>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</si>
  <si>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</si>
  <si>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</si>
  <si>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</si>
  <si>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</si>
  <si>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</si>
  <si>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</si>
  <si>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</si>
  <si>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</si>
  <si>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</si>
  <si>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</si>
  <si>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</si>
  <si>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</si>
  <si>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</si>
  <si>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</si>
  <si>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</si>
  <si>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</si>
  <si>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</si>
  <si>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</si>
  <si>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</si>
  <si>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</si>
  <si>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</si>
  <si>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</si>
  <si>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</si>
  <si>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</si>
  <si>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</si>
  <si>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</si>
  <si>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</si>
  <si>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</si>
  <si>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</si>
  <si>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</si>
  <si>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</si>
  <si>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</si>
  <si>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</si>
  <si>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</si>
  <si>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</si>
  <si>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</si>
  <si>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</si>
  <si>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</si>
  <si>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</si>
  <si>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</si>
  <si>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</si>
  <si>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</si>
  <si>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</si>
  <si>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</si>
  <si>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</si>
  <si>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</si>
  <si>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</si>
  <si>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</si>
  <si>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</si>
  <si>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</si>
  <si>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</si>
  <si>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</si>
  <si>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</si>
  <si>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</si>
  <si>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</si>
  <si>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</si>
  <si>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</si>
  <si>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</si>
  <si>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</si>
  <si>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</si>
  <si>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</si>
  <si>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</si>
  <si>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</si>
  <si>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</si>
  <si>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</si>
  <si>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</si>
  <si>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</si>
  <si>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</si>
  <si>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</si>
  <si>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</si>
  <si>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</si>
  <si>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</si>
  <si>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</si>
  <si>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</si>
  <si>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</si>
  <si>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</si>
  <si>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</si>
  <si>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</si>
  <si>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</si>
  <si>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</si>
  <si>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</si>
  <si>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</si>
  <si>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</si>
  <si>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</si>
  <si>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</si>
  <si>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</si>
  <si>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</si>
  <si>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</si>
  <si>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</si>
  <si>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</si>
  <si>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</si>
  <si>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</si>
  <si>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</si>
  <si>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</si>
  <si>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</si>
  <si>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</si>
  <si>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</si>
  <si>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</si>
  <si>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</si>
  <si>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</si>
  <si>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</si>
  <si>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</si>
  <si>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</si>
  <si>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</si>
  <si>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</si>
  <si>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</si>
  <si>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</si>
  <si>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</si>
  <si>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</si>
  <si>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</si>
  <si>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</si>
  <si>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</si>
  <si>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</si>
  <si>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</si>
  <si>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</si>
  <si>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</si>
  <si>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</si>
  <si>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</si>
  <si>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</si>
  <si>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</si>
  <si>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</si>
  <si>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</si>
  <si>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</si>
  <si>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</si>
  <si>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</si>
  <si>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</si>
  <si>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</si>
  <si>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</si>
  <si>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</si>
  <si>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</si>
  <si>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</si>
  <si>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</si>
  <si>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</si>
  <si>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</si>
  <si>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</si>
  <si>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</si>
  <si>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</si>
  <si>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</si>
  <si>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</si>
  <si>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</si>
  <si>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</si>
  <si>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</si>
  <si>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</si>
  <si>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</si>
  <si>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</si>
  <si>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</si>
  <si>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</si>
  <si>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</si>
  <si>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</si>
  <si>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</si>
  <si>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</si>
  <si>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</si>
  <si>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</si>
  <si>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</si>
  <si>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</si>
  <si>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</si>
  <si>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</si>
  <si>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</si>
  <si>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</si>
  <si>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</si>
  <si>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</si>
  <si>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</si>
  <si>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</si>
  <si>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</si>
  <si>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</si>
  <si>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</si>
  <si>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</si>
  <si>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</si>
  <si>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</si>
  <si>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</si>
  <si>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</si>
  <si>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</si>
  <si>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</si>
  <si>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</si>
  <si>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</si>
  <si>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</si>
  <si>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</si>
  <si>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</si>
  <si>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</si>
  <si>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</si>
  <si>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</si>
  <si>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</si>
  <si>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</si>
  <si>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</si>
  <si>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</si>
  <si>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</si>
  <si>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</si>
  <si>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</si>
  <si>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</si>
  <si>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</si>
  <si>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</si>
  <si>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</si>
  <si>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</si>
  <si>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</si>
  <si>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</si>
  <si>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</si>
  <si>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</si>
  <si>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</si>
  <si>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</si>
  <si>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</si>
  <si>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</si>
  <si>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</si>
  <si>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</si>
  <si>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</si>
  <si>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</si>
  <si>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</si>
  <si>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</si>
  <si>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</si>
  <si>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</si>
  <si>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</si>
  <si>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</si>
  <si>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</si>
  <si>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</si>
  <si>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</si>
  <si>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</si>
  <si>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</si>
  <si>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</si>
  <si>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</si>
  <si>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</si>
  <si>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</si>
  <si>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</si>
  <si>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</si>
  <si>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</si>
  <si>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</si>
  <si>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</si>
  <si>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</si>
  <si>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</si>
  <si>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</si>
  <si>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</si>
  <si>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</si>
  <si>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</si>
  <si>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</si>
  <si>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</si>
  <si>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</si>
  <si>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</si>
  <si>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</si>
  <si>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</si>
  <si>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</si>
  <si>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</si>
  <si>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</si>
  <si>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</si>
  <si>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</si>
  <si>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</si>
  <si>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</si>
  <si>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</si>
  <si>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</si>
  <si>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</si>
  <si>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</si>
  <si>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</si>
  <si>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</si>
  <si>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</si>
  <si>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</si>
  <si>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</si>
  <si>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</si>
  <si>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</si>
  <si>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</si>
  <si>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</si>
  <si>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</si>
  <si>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</si>
  <si>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</si>
  <si>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</si>
  <si>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</si>
  <si>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</si>
  <si>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</si>
  <si>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</si>
  <si>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</si>
  <si>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</si>
  <si>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</si>
  <si>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</si>
  <si>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</si>
  <si>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</si>
  <si>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</si>
  <si>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</si>
  <si>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</si>
  <si>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</si>
  <si>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</si>
  <si>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</si>
  <si>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</si>
  <si>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</si>
  <si>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</si>
  <si>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</si>
  <si>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</si>
  <si>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</si>
  <si>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</si>
  <si>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</si>
  <si>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</si>
  <si>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</si>
  <si>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</si>
  <si>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</si>
  <si>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</si>
  <si>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</si>
  <si>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</si>
  <si>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</si>
  <si>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</si>
  <si>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</si>
  <si>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</si>
  <si>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</si>
  <si>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</si>
  <si>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</si>
  <si>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</si>
  <si>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</si>
  <si>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</si>
  <si>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</si>
  <si>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</si>
  <si>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</si>
  <si>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</si>
  <si>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</si>
  <si>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</si>
  <si>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</si>
  <si>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</si>
  <si>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</si>
  <si>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</si>
  <si>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</si>
  <si>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</si>
  <si>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</si>
  <si>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</si>
  <si>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</si>
  <si>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</si>
  <si>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</si>
  <si>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</si>
  <si>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</si>
  <si>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</si>
  <si>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</si>
  <si>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</si>
  <si>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</si>
  <si>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</si>
  <si>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</si>
  <si>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</si>
  <si>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</si>
  <si>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</si>
  <si>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</si>
  <si>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</si>
  <si>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</si>
  <si>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</si>
  <si>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</si>
  <si>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</si>
  <si>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</si>
  <si>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</si>
  <si>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</si>
  <si>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</si>
  <si>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</si>
  <si>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</si>
  <si>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</si>
  <si>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</si>
  <si>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</si>
  <si>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</si>
  <si>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</si>
  <si>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</si>
  <si>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</si>
  <si>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</si>
  <si>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</si>
  <si>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</si>
  <si>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</si>
  <si>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</si>
  <si>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</si>
  <si>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</si>
  <si>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</si>
  <si>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</si>
  <si>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</si>
  <si>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</si>
  <si>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</si>
  <si>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</si>
  <si>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</si>
  <si>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</si>
  <si>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</si>
  <si>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</si>
  <si>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</si>
  <si>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</si>
  <si>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</si>
  <si>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</si>
  <si>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</si>
  <si>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</si>
  <si>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</si>
  <si>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</si>
  <si>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</si>
  <si>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</si>
  <si>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</si>
  <si>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</si>
  <si>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</si>
  <si>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</si>
  <si>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</si>
  <si>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</si>
  <si>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</si>
  <si>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</si>
  <si>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</si>
  <si>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</si>
  <si>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</si>
  <si>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</si>
  <si>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</si>
  <si>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</si>
  <si>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</si>
  <si>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</si>
  <si>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</si>
  <si>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</si>
  <si>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</si>
  <si>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</si>
  <si>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</si>
  <si>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</si>
  <si>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</si>
  <si>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</si>
  <si>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</si>
  <si>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</si>
  <si>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</si>
  <si>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</si>
  <si>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</si>
  <si>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</si>
  <si>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</si>
  <si>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</si>
  <si>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</si>
  <si>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</si>
  <si>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</si>
  <si>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</si>
  <si>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</si>
  <si>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</si>
  <si>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</si>
  <si>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</si>
  <si>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</si>
  <si>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</si>
  <si>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</si>
  <si>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</si>
  <si>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</si>
  <si>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</si>
  <si>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</si>
  <si>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</si>
  <si>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</si>
  <si>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</si>
  <si>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</si>
  <si>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</si>
  <si>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</si>
  <si>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</si>
  <si>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</si>
  <si>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</si>
  <si>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</si>
  <si>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</si>
  <si>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</si>
  <si>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</si>
  <si>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</si>
  <si>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</si>
  <si>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</si>
  <si>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</si>
  <si>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</si>
  <si>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</si>
  <si>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</si>
  <si>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</si>
  <si>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</si>
  <si>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</si>
  <si>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</si>
  <si>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</si>
  <si>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</si>
  <si>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</si>
  <si>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</si>
  <si>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</si>
  <si>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</si>
  <si>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</si>
  <si>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</si>
  <si>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</si>
  <si>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</si>
  <si>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</si>
  <si>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</si>
  <si>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</si>
  <si>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</si>
  <si>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</si>
  <si>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</si>
  <si>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</si>
  <si>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</si>
  <si>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</si>
  <si>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</si>
  <si>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</si>
  <si>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</si>
  <si>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</si>
  <si>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</si>
  <si>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</si>
  <si>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</si>
  <si>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</si>
  <si>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</si>
  <si>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</si>
  <si>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</si>
  <si>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</si>
  <si>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</si>
  <si>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</si>
  <si>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</si>
  <si>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</si>
  <si>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</si>
  <si>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</si>
  <si>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</si>
  <si>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</si>
  <si>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</si>
  <si>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</si>
  <si>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</si>
  <si>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</si>
  <si>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</si>
  <si>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</si>
  <si>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</si>
  <si>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</si>
  <si>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</si>
  <si>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</si>
  <si>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</si>
  <si>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</si>
  <si>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</si>
  <si>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</si>
  <si>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</si>
  <si>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</si>
  <si>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</si>
  <si>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</si>
  <si>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</si>
  <si>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</si>
  <si>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</si>
  <si>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</si>
  <si>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</si>
  <si>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</si>
  <si>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</si>
  <si>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</si>
  <si>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</si>
  <si>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</si>
  <si>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</si>
  <si>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</si>
  <si>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</si>
  <si>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</si>
  <si>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</si>
  <si>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</si>
  <si>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</si>
  <si>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</si>
  <si>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</si>
  <si>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</si>
  <si>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</si>
  <si>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</si>
  <si>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</si>
  <si>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</si>
  <si>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</si>
  <si>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</si>
  <si>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</si>
  <si>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</si>
  <si>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</si>
  <si>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</si>
  <si>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</si>
  <si>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</si>
  <si>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</si>
  <si>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</si>
  <si>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</si>
  <si>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</si>
  <si>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</si>
  <si>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</si>
  <si>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</si>
  <si>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</si>
  <si>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</si>
  <si>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</si>
  <si>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</si>
  <si>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</si>
  <si>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</si>
  <si>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</si>
  <si>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</si>
  <si>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</si>
  <si>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</si>
  <si>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</si>
  <si>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</si>
  <si>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</si>
  <si>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</si>
  <si>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</si>
  <si>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</si>
  <si>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</si>
  <si>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</si>
  <si>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</si>
  <si>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</si>
  <si>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</si>
  <si>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</si>
  <si>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</si>
  <si>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</si>
  <si>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</si>
  <si>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</si>
  <si>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</si>
  <si>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</si>
  <si>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</si>
  <si>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</si>
  <si>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</si>
  <si>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</si>
  <si>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</si>
  <si>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</si>
  <si>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</si>
  <si>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</si>
  <si>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</si>
  <si>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</si>
  <si>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</si>
  <si>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</si>
  <si>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</si>
  <si>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</si>
  <si>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</si>
  <si>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</si>
  <si>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</si>
  <si>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</si>
  <si>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</si>
  <si>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</si>
  <si>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</si>
  <si>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</si>
  <si>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</si>
  <si>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</si>
  <si>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</si>
  <si>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</si>
  <si>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</si>
  <si>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</si>
  <si>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</si>
  <si>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</si>
  <si>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</si>
  <si>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</si>
  <si>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</si>
  <si>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</si>
  <si>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</si>
  <si>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</si>
  <si>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</si>
  <si>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</si>
  <si>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</si>
  <si>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</si>
  <si>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</si>
  <si>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</si>
  <si>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</si>
  <si>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</si>
  <si>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</si>
  <si>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</si>
  <si>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</si>
  <si>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</si>
  <si>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</si>
  <si>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</si>
  <si>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</si>
  <si>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</si>
  <si>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</si>
  <si>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</si>
  <si>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</si>
  <si>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</si>
  <si>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</si>
  <si>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</si>
  <si>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</si>
  <si>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</si>
  <si>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</si>
  <si>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</si>
  <si>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</si>
  <si>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</si>
  <si>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</si>
  <si>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</si>
  <si>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</si>
  <si>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</si>
  <si>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</si>
  <si>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</si>
  <si>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</si>
  <si>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</si>
  <si>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</si>
  <si>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</si>
  <si>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</si>
  <si>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</si>
  <si>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</si>
  <si>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</si>
  <si>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</si>
  <si>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</si>
  <si>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</si>
  <si>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</si>
  <si>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</si>
  <si>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</si>
  <si>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</si>
  <si>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</si>
  <si>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</si>
  <si>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</si>
  <si>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</si>
  <si>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</si>
  <si>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</si>
  <si>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</si>
  <si>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</si>
  <si>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</si>
  <si>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</si>
  <si>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</si>
  <si>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</si>
  <si>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</si>
  <si>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</si>
  <si>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</si>
  <si>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</si>
  <si>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</si>
  <si>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</si>
  <si>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</si>
  <si>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</si>
  <si>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</si>
  <si>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</si>
  <si>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</si>
  <si>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</si>
  <si>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</si>
  <si>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888</t>
    <phoneticPr fontId="2"/>
  </si>
  <si>
    <t>0914</t>
    <phoneticPr fontId="2"/>
  </si>
  <si>
    <t>0915</t>
    <phoneticPr fontId="2"/>
  </si>
  <si>
    <t>238</t>
    <phoneticPr fontId="2"/>
  </si>
  <si>
    <t>0103</t>
    <phoneticPr fontId="2"/>
  </si>
  <si>
    <t>三浦市南下浦町金田206</t>
    <rPh sb="0" eb="3">
      <t>ミウラシ</t>
    </rPh>
    <rPh sb="3" eb="7">
      <t>ミナミシタウラマチ</t>
    </rPh>
    <rPh sb="7" eb="9">
      <t>カネダ</t>
    </rPh>
    <phoneticPr fontId="2"/>
  </si>
  <si>
    <t>行天</t>
    <rPh sb="0" eb="2">
      <t>ギョウテン</t>
    </rPh>
    <phoneticPr fontId="2"/>
  </si>
  <si>
    <t>健</t>
    <rPh sb="0" eb="1">
      <t>タケシ</t>
    </rPh>
    <phoneticPr fontId="2"/>
  </si>
  <si>
    <t>ぎょうてん</t>
    <phoneticPr fontId="2"/>
  </si>
  <si>
    <t>たけし</t>
    <phoneticPr fontId="2"/>
  </si>
  <si>
    <t>三樹</t>
    <rPh sb="0" eb="2">
      <t>ミキ</t>
    </rPh>
    <phoneticPr fontId="2"/>
  </si>
  <si>
    <t>忠則</t>
    <rPh sb="0" eb="2">
      <t>タダノリ</t>
    </rPh>
    <phoneticPr fontId="2"/>
  </si>
  <si>
    <t>みき</t>
    <phoneticPr fontId="2"/>
  </si>
  <si>
    <t>ただのり</t>
    <phoneticPr fontId="2"/>
  </si>
  <si>
    <t>藤平</t>
    <rPh sb="0" eb="2">
      <t>フジヒラ</t>
    </rPh>
    <phoneticPr fontId="2"/>
  </si>
  <si>
    <t>里穂</t>
    <rPh sb="0" eb="2">
      <t>リホ</t>
    </rPh>
    <phoneticPr fontId="2"/>
  </si>
  <si>
    <t>ふじひら</t>
    <phoneticPr fontId="2"/>
  </si>
  <si>
    <t>りほ</t>
    <phoneticPr fontId="2"/>
  </si>
  <si>
    <t>草間</t>
    <rPh sb="0" eb="2">
      <t>クサマ</t>
    </rPh>
    <phoneticPr fontId="2"/>
  </si>
  <si>
    <t>詩織</t>
    <rPh sb="0" eb="2">
      <t>シオリ</t>
    </rPh>
    <phoneticPr fontId="2"/>
  </si>
  <si>
    <t>くさま</t>
    <phoneticPr fontId="2"/>
  </si>
  <si>
    <t>しおり</t>
    <phoneticPr fontId="2"/>
  </si>
  <si>
    <t>鈴木</t>
    <rPh sb="0" eb="2">
      <t>スズキ</t>
    </rPh>
    <phoneticPr fontId="2"/>
  </si>
  <si>
    <t>璃穂</t>
    <rPh sb="0" eb="2">
      <t>リホ</t>
    </rPh>
    <phoneticPr fontId="2"/>
  </si>
  <si>
    <t>すずき</t>
    <phoneticPr fontId="2"/>
  </si>
  <si>
    <t>関口</t>
    <rPh sb="0" eb="2">
      <t>セキグチ</t>
    </rPh>
    <phoneticPr fontId="2"/>
  </si>
  <si>
    <t>さくら</t>
    <phoneticPr fontId="2"/>
  </si>
  <si>
    <t>せきぐち</t>
    <phoneticPr fontId="2"/>
  </si>
  <si>
    <t>亜由香</t>
    <rPh sb="0" eb="3">
      <t>アユカ</t>
    </rPh>
    <phoneticPr fontId="2"/>
  </si>
  <si>
    <t>あゆか</t>
    <phoneticPr fontId="2"/>
  </si>
  <si>
    <t>吉田</t>
    <rPh sb="0" eb="2">
      <t>ヨシダ</t>
    </rPh>
    <phoneticPr fontId="2"/>
  </si>
  <si>
    <t>葉夕南</t>
    <rPh sb="0" eb="1">
      <t>ハ</t>
    </rPh>
    <rPh sb="1" eb="2">
      <t>ユウ</t>
    </rPh>
    <rPh sb="2" eb="3">
      <t>ミナミ</t>
    </rPh>
    <phoneticPr fontId="2"/>
  </si>
  <si>
    <t>よしだ</t>
    <phoneticPr fontId="2"/>
  </si>
  <si>
    <t>はゆな</t>
    <phoneticPr fontId="2"/>
  </si>
  <si>
    <t>小野寺</t>
    <rPh sb="0" eb="3">
      <t>オノデラ</t>
    </rPh>
    <phoneticPr fontId="2"/>
  </si>
  <si>
    <t>亜栗</t>
    <rPh sb="0" eb="1">
      <t>ア</t>
    </rPh>
    <rPh sb="1" eb="2">
      <t>グリ</t>
    </rPh>
    <phoneticPr fontId="2"/>
  </si>
  <si>
    <t>おのでら</t>
    <phoneticPr fontId="2"/>
  </si>
  <si>
    <t>あぐり</t>
    <phoneticPr fontId="2"/>
  </si>
  <si>
    <t>令和3</t>
    <rPh sb="0" eb="2">
      <t>レイワ</t>
    </rPh>
    <phoneticPr fontId="2"/>
  </si>
  <si>
    <t>市川　昌樹</t>
    <rPh sb="0" eb="2">
      <t>イチカワ</t>
    </rPh>
    <rPh sb="3" eb="5">
      <t>マサキ</t>
    </rPh>
    <phoneticPr fontId="2"/>
  </si>
  <si>
    <t>鈴木</t>
    <rPh sb="0" eb="2">
      <t>スズキ</t>
    </rPh>
    <phoneticPr fontId="2"/>
  </si>
  <si>
    <t>優友姫</t>
    <rPh sb="0" eb="1">
      <t>ヤサ</t>
    </rPh>
    <rPh sb="2" eb="3">
      <t>ヒメ</t>
    </rPh>
    <phoneticPr fontId="2"/>
  </si>
  <si>
    <t>すずき</t>
    <phoneticPr fontId="2"/>
  </si>
  <si>
    <t>ゆうき</t>
    <phoneticPr fontId="2"/>
  </si>
  <si>
    <t>仲野</t>
    <rPh sb="0" eb="2">
      <t>ナカノ</t>
    </rPh>
    <phoneticPr fontId="2"/>
  </si>
  <si>
    <t>心桜</t>
    <rPh sb="0" eb="1">
      <t>ココロ</t>
    </rPh>
    <rPh sb="1" eb="2">
      <t>サクラ</t>
    </rPh>
    <phoneticPr fontId="2"/>
  </si>
  <si>
    <t>なかの</t>
    <phoneticPr fontId="2"/>
  </si>
  <si>
    <t>こころ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</si>
</sst>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G4" zoomScale="70" zoomScaleNormal="100" zoomScaleSheetLayoutView="70" workbookViewId="0">
      <selection activeCell="AO10" sqref="AO10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0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05" customHeight="1" x14ac:dyDescent="0.2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0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05" customHeight="1" x14ac:dyDescent="0.2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/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5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5" customHeight="1" x14ac:dyDescent="0.2"/>
    <row r="44" spans="1:43" ht="24" customHeight="1" x14ac:dyDescent="0.25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05" customHeight="1" x14ac:dyDescent="0.2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1" sqref="B1:AO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0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4127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三浦市立南下浦中学校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05" customHeight="1" x14ac:dyDescent="0.2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0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05" customHeight="1" x14ac:dyDescent="0.2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4</v>
      </c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159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731</v>
      </c>
      <c r="AA22" s="186"/>
      <c r="AB22" s="186"/>
      <c r="AC22" s="186"/>
      <c r="AD22" s="186"/>
      <c r="AE22" s="186" t="s">
        <v>732</v>
      </c>
      <c r="AF22" s="186"/>
      <c r="AG22" s="186"/>
      <c r="AH22" s="186"/>
      <c r="AI22" s="187"/>
      <c r="AJ22" s="183">
        <v>2</v>
      </c>
      <c r="AK22" s="183"/>
      <c r="AL22" s="188">
        <v>157</v>
      </c>
      <c r="AM22" s="189"/>
      <c r="AN22" s="244" t="s">
        <v>596</v>
      </c>
      <c r="AO22" s="245"/>
    </row>
    <row r="23" spans="2:41" ht="30" customHeight="1" x14ac:dyDescent="0.2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729</v>
      </c>
      <c r="AA23" s="204"/>
      <c r="AB23" s="204"/>
      <c r="AC23" s="204"/>
      <c r="AD23" s="204"/>
      <c r="AE23" s="204" t="s">
        <v>730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">
      <c r="B24" s="191">
        <v>2</v>
      </c>
      <c r="C24" s="192"/>
      <c r="D24" s="195">
        <v>2</v>
      </c>
      <c r="E24" s="195"/>
      <c r="F24" s="197" t="s">
        <v>722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154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737</v>
      </c>
      <c r="AA24" s="198"/>
      <c r="AB24" s="198"/>
      <c r="AC24" s="198"/>
      <c r="AD24" s="198"/>
      <c r="AE24" s="198" t="s">
        <v>738</v>
      </c>
      <c r="AF24" s="198"/>
      <c r="AG24" s="198"/>
      <c r="AH24" s="198"/>
      <c r="AI24" s="199"/>
      <c r="AJ24" s="195">
        <v>1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 x14ac:dyDescent="0.2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735</v>
      </c>
      <c r="AA25" s="211"/>
      <c r="AB25" s="211"/>
      <c r="AC25" s="211"/>
      <c r="AD25" s="211"/>
      <c r="AE25" s="211" t="s">
        <v>736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712</v>
      </c>
      <c r="L26" s="198"/>
      <c r="M26" s="198"/>
      <c r="N26" s="198"/>
      <c r="O26" s="199"/>
      <c r="P26" s="195">
        <v>3</v>
      </c>
      <c r="Q26" s="195"/>
      <c r="R26" s="200">
        <v>152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742</v>
      </c>
      <c r="AF26" s="198"/>
      <c r="AG26" s="198"/>
      <c r="AH26" s="198"/>
      <c r="AI26" s="199"/>
      <c r="AJ26" s="195">
        <v>1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 x14ac:dyDescent="0.2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739</v>
      </c>
      <c r="AA27" s="211"/>
      <c r="AB27" s="211"/>
      <c r="AC27" s="211"/>
      <c r="AD27" s="211"/>
      <c r="AE27" s="211" t="s">
        <v>740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">
      <c r="B28" s="191">
        <v>4</v>
      </c>
      <c r="C28" s="192"/>
      <c r="D28" s="195">
        <v>4</v>
      </c>
      <c r="E28" s="195"/>
      <c r="F28" s="197" t="s">
        <v>715</v>
      </c>
      <c r="G28" s="198"/>
      <c r="H28" s="198"/>
      <c r="I28" s="198"/>
      <c r="J28" s="198"/>
      <c r="K28" s="198" t="s">
        <v>716</v>
      </c>
      <c r="L28" s="198"/>
      <c r="M28" s="198"/>
      <c r="N28" s="198"/>
      <c r="O28" s="199"/>
      <c r="P28" s="195">
        <v>3</v>
      </c>
      <c r="Q28" s="195"/>
      <c r="R28" s="200">
        <v>155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 x14ac:dyDescent="0.2">
      <c r="B29" s="193"/>
      <c r="C29" s="194"/>
      <c r="D29" s="196"/>
      <c r="E29" s="196"/>
      <c r="F29" s="210" t="s">
        <v>713</v>
      </c>
      <c r="G29" s="211"/>
      <c r="H29" s="211"/>
      <c r="I29" s="211"/>
      <c r="J29" s="211"/>
      <c r="K29" s="211" t="s">
        <v>714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">
      <c r="B30" s="181">
        <v>5</v>
      </c>
      <c r="C30" s="182"/>
      <c r="D30" s="195">
        <v>5</v>
      </c>
      <c r="E30" s="195"/>
      <c r="F30" s="197" t="s">
        <v>719</v>
      </c>
      <c r="G30" s="198"/>
      <c r="H30" s="198"/>
      <c r="I30" s="198"/>
      <c r="J30" s="198"/>
      <c r="K30" s="198" t="s">
        <v>724</v>
      </c>
      <c r="L30" s="198"/>
      <c r="M30" s="198"/>
      <c r="N30" s="198"/>
      <c r="O30" s="199"/>
      <c r="P30" s="195">
        <v>2</v>
      </c>
      <c r="Q30" s="195"/>
      <c r="R30" s="200">
        <v>153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 x14ac:dyDescent="0.2">
      <c r="B31" s="181"/>
      <c r="C31" s="182"/>
      <c r="D31" s="196"/>
      <c r="E31" s="196"/>
      <c r="F31" s="210" t="s">
        <v>717</v>
      </c>
      <c r="G31" s="211"/>
      <c r="H31" s="211"/>
      <c r="I31" s="211"/>
      <c r="J31" s="211"/>
      <c r="K31" s="211" t="s">
        <v>723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">
      <c r="B32" s="191">
        <v>6</v>
      </c>
      <c r="C32" s="192"/>
      <c r="D32" s="195">
        <v>6</v>
      </c>
      <c r="E32" s="195"/>
      <c r="F32" s="197" t="s">
        <v>727</v>
      </c>
      <c r="G32" s="198"/>
      <c r="H32" s="198"/>
      <c r="I32" s="198"/>
      <c r="J32" s="198"/>
      <c r="K32" s="198" t="s">
        <v>728</v>
      </c>
      <c r="L32" s="198"/>
      <c r="M32" s="198"/>
      <c r="N32" s="198"/>
      <c r="O32" s="199"/>
      <c r="P32" s="195">
        <v>2</v>
      </c>
      <c r="Q32" s="195"/>
      <c r="R32" s="200">
        <v>155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5">
      <c r="B33" s="215"/>
      <c r="C33" s="216"/>
      <c r="D33" s="217"/>
      <c r="E33" s="217"/>
      <c r="F33" s="218" t="s">
        <v>725</v>
      </c>
      <c r="G33" s="219"/>
      <c r="H33" s="219"/>
      <c r="I33" s="219"/>
      <c r="J33" s="219"/>
      <c r="K33" s="219" t="s">
        <v>726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 t="s">
        <v>733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59" t="str">
        <f t="shared" ref="B42" si="0">$F$3</f>
        <v>三浦市立南下浦中学校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734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5" customHeight="1" x14ac:dyDescent="0.2"/>
    <row r="44" spans="1:43" ht="24" customHeight="1" x14ac:dyDescent="0.25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05" customHeight="1" x14ac:dyDescent="0.2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5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4127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32" t="s">
        <v>2</v>
      </c>
      <c r="B3" s="333"/>
      <c r="C3" s="333"/>
      <c r="D3" s="334"/>
      <c r="E3" s="355" t="str">
        <f>CONCATENATE(入力!F3,"　　",入力!F8)</f>
        <v>三浦市立南下浦中学校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">
      <c r="A7" s="319" t="s">
        <v>0</v>
      </c>
      <c r="B7" s="297"/>
      <c r="C7" s="297"/>
      <c r="D7" s="320"/>
      <c r="E7" s="351" t="str">
        <f>IF(入力!F12="","",入力!F12)</f>
        <v>ぎょうてん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5">
      <c r="A8" s="318" t="s">
        <v>6</v>
      </c>
      <c r="B8" s="136"/>
      <c r="C8" s="136"/>
      <c r="D8" s="289"/>
      <c r="E8" s="335" t="str">
        <f>IF(入力!F13="","",入力!F13)</f>
        <v>行天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5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"/>
    <row r="12" spans="1:40" ht="22.5" customHeight="1" thickBot="1" x14ac:dyDescent="0.25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5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ふじひら</v>
      </c>
      <c r="F15" s="292"/>
      <c r="G15" s="292"/>
      <c r="H15" s="292"/>
      <c r="I15" s="292"/>
      <c r="J15" s="292" t="str">
        <f>IF(入力!K22="","",入力!K22)</f>
        <v>りほ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おのでら</v>
      </c>
      <c r="Z15" s="292"/>
      <c r="AA15" s="292"/>
      <c r="AB15" s="292"/>
      <c r="AC15" s="292"/>
      <c r="AD15" s="292" t="str">
        <f>IF(入力!AE22="","",入力!AE22)</f>
        <v>あぐり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157</v>
      </c>
      <c r="AL15" s="291"/>
      <c r="AM15" s="290" t="str">
        <f>IF(入力!AN22="","",入力!AN22)</f>
        <v>○</v>
      </c>
      <c r="AN15" s="309"/>
    </row>
    <row r="16" spans="1:40" ht="37.5" customHeight="1" x14ac:dyDescent="0.2">
      <c r="A16" s="181"/>
      <c r="B16" s="182"/>
      <c r="C16" s="295"/>
      <c r="D16" s="295"/>
      <c r="E16" s="311" t="str">
        <f>IF(入力!F23="","",入力!F23)</f>
        <v>藤平</v>
      </c>
      <c r="F16" s="312"/>
      <c r="G16" s="312"/>
      <c r="H16" s="312"/>
      <c r="I16" s="312"/>
      <c r="J16" s="312" t="str">
        <f>IF(入力!K23="","",入力!K23)</f>
        <v>里穂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小野寺</v>
      </c>
      <c r="Z16" s="312"/>
      <c r="AA16" s="312"/>
      <c r="AB16" s="312"/>
      <c r="AC16" s="312"/>
      <c r="AD16" s="312" t="str">
        <f>IF(入力!AE23="","",入力!AE23)</f>
        <v>亜栗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せきぐち</v>
      </c>
      <c r="F17" s="277"/>
      <c r="G17" s="277"/>
      <c r="H17" s="277"/>
      <c r="I17" s="277"/>
      <c r="J17" s="277" t="str">
        <f>IF(入力!K24="","",入力!K24)</f>
        <v>さくら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すずき</v>
      </c>
      <c r="Z17" s="277"/>
      <c r="AA17" s="277"/>
      <c r="AB17" s="277"/>
      <c r="AC17" s="277"/>
      <c r="AD17" s="277" t="str">
        <f>IF(入力!AE24="","",入力!AE24)</f>
        <v>ゆうき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 x14ac:dyDescent="0.2">
      <c r="A18" s="193"/>
      <c r="B18" s="194"/>
      <c r="C18" s="274"/>
      <c r="D18" s="274"/>
      <c r="E18" s="269" t="str">
        <f>IF(入力!F25="","",入力!F25)</f>
        <v>関口</v>
      </c>
      <c r="F18" s="270"/>
      <c r="G18" s="270"/>
      <c r="H18" s="270"/>
      <c r="I18" s="270"/>
      <c r="J18" s="270" t="str">
        <f>IF(入力!K25="","",入力!K25)</f>
        <v>さくら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鈴木</v>
      </c>
      <c r="Z18" s="270"/>
      <c r="AA18" s="270"/>
      <c r="AB18" s="270"/>
      <c r="AC18" s="270"/>
      <c r="AD18" s="270" t="str">
        <f>IF(入力!AE25="","",入力!AE25)</f>
        <v>優友姫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すずき</v>
      </c>
      <c r="F19" s="277"/>
      <c r="G19" s="277"/>
      <c r="H19" s="277"/>
      <c r="I19" s="277"/>
      <c r="J19" s="277" t="str">
        <f>IF(入力!K26="","",入力!K26)</f>
        <v>りほ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なかの</v>
      </c>
      <c r="Z19" s="277"/>
      <c r="AA19" s="277"/>
      <c r="AB19" s="277"/>
      <c r="AC19" s="277"/>
      <c r="AD19" s="277" t="str">
        <f>IF(入力!AE26="","",入力!AE26)</f>
        <v>こころ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155</v>
      </c>
      <c r="AL19" s="148"/>
      <c r="AM19" s="279" t="str">
        <f>IF(入力!AN26="","",入力!AN26)</f>
        <v>○</v>
      </c>
      <c r="AN19" s="280"/>
    </row>
    <row r="20" spans="1:40" ht="37.5" customHeight="1" x14ac:dyDescent="0.2">
      <c r="A20" s="181"/>
      <c r="B20" s="182"/>
      <c r="C20" s="274"/>
      <c r="D20" s="274"/>
      <c r="E20" s="269" t="str">
        <f>IF(入力!F27="","",入力!F27)</f>
        <v>鈴木</v>
      </c>
      <c r="F20" s="270"/>
      <c r="G20" s="270"/>
      <c r="H20" s="270"/>
      <c r="I20" s="270"/>
      <c r="J20" s="270" t="str">
        <f>IF(入力!K27="","",入力!K27)</f>
        <v>璃穂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仲野</v>
      </c>
      <c r="Z20" s="270"/>
      <c r="AA20" s="270"/>
      <c r="AB20" s="270"/>
      <c r="AC20" s="270"/>
      <c r="AD20" s="270" t="str">
        <f>IF(入力!AE27="","",入力!AE27)</f>
        <v>心桜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くさま</v>
      </c>
      <c r="F21" s="277"/>
      <c r="G21" s="277"/>
      <c r="H21" s="277"/>
      <c r="I21" s="277"/>
      <c r="J21" s="277" t="str">
        <f>IF(入力!K28="","",入力!K28)</f>
        <v>しおり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2">
      <c r="A22" s="193"/>
      <c r="B22" s="194"/>
      <c r="C22" s="274"/>
      <c r="D22" s="274"/>
      <c r="E22" s="269" t="str">
        <f>IF(入力!F29="","",入力!F29)</f>
        <v>草間</v>
      </c>
      <c r="F22" s="270"/>
      <c r="G22" s="270"/>
      <c r="H22" s="270"/>
      <c r="I22" s="270"/>
      <c r="J22" s="270" t="str">
        <f>IF(入力!K29="","",入力!K29)</f>
        <v>詩織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すずき</v>
      </c>
      <c r="F23" s="277"/>
      <c r="G23" s="277"/>
      <c r="H23" s="277"/>
      <c r="I23" s="277"/>
      <c r="J23" s="277" t="str">
        <f>IF(入力!K30="","",入力!K30)</f>
        <v>あゆか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153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2">
      <c r="A24" s="181"/>
      <c r="B24" s="182"/>
      <c r="C24" s="274"/>
      <c r="D24" s="274"/>
      <c r="E24" s="269" t="str">
        <f>IF(入力!F31="","",入力!F31)</f>
        <v>鈴木</v>
      </c>
      <c r="F24" s="270"/>
      <c r="G24" s="270"/>
      <c r="H24" s="270"/>
      <c r="I24" s="270"/>
      <c r="J24" s="270" t="str">
        <f>IF(入力!K31="","",入力!K31)</f>
        <v>亜由香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よしだ</v>
      </c>
      <c r="F25" s="277"/>
      <c r="G25" s="277"/>
      <c r="H25" s="277"/>
      <c r="I25" s="277"/>
      <c r="J25" s="277" t="str">
        <f>IF(入力!K32="","",入力!K32)</f>
        <v>はゆな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5">
      <c r="A26" s="215"/>
      <c r="B26" s="216"/>
      <c r="C26" s="288"/>
      <c r="D26" s="288"/>
      <c r="E26" s="287" t="str">
        <f>IF(入力!F33="","",入力!F33)</f>
        <v>吉田</v>
      </c>
      <c r="F26" s="283"/>
      <c r="G26" s="283"/>
      <c r="H26" s="283"/>
      <c r="I26" s="283"/>
      <c r="J26" s="283" t="str">
        <f>IF(入力!K33="","",入力!K33)</f>
        <v>葉夕南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4127</v>
      </c>
      <c r="B7" s="31" t="str">
        <f t="shared" ref="B7:C7" si="0">IF($A$8="","",IF($A$9="",B8,B8&amp;"・"&amp;B9))</f>
        <v>三浦市立南下浦中学校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0103</v>
      </c>
      <c r="H7" s="31">
        <f t="shared" si="1"/>
        <v>0</v>
      </c>
      <c r="I7" s="31" t="str">
        <f t="shared" si="1"/>
        <v>三浦市南下浦町金田206</v>
      </c>
      <c r="J7" s="31">
        <f t="shared" si="1"/>
        <v>0</v>
      </c>
      <c r="K7" s="31" t="str">
        <f t="shared" si="1"/>
        <v>046</v>
      </c>
      <c r="L7" s="31" t="str">
        <f t="shared" si="1"/>
        <v>888</v>
      </c>
      <c r="M7" s="31" t="str">
        <f t="shared" si="1"/>
        <v>0914</v>
      </c>
      <c r="N7" s="31" t="str">
        <f t="shared" si="1"/>
        <v>046</v>
      </c>
      <c r="O7" s="31" t="str">
        <f t="shared" si="1"/>
        <v>888</v>
      </c>
      <c r="P7" s="31" t="str">
        <f t="shared" si="1"/>
        <v>0915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4127</v>
      </c>
      <c r="B8" s="32" t="str">
        <f>IF(入力!$F$3="","",入力!$F$3)</f>
        <v>三浦市立南下浦中学校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0103</v>
      </c>
      <c r="H8" s="32"/>
      <c r="I8" s="32" t="str">
        <f>IF(入力!$L$5="","",入力!$L$5)</f>
        <v>三浦市南下浦町金田206</v>
      </c>
      <c r="J8" s="32"/>
      <c r="K8" s="42" t="str">
        <f>IF(入力!$AB$4="","",入力!$AB$4)</f>
        <v>046</v>
      </c>
      <c r="L8" s="42" t="str">
        <f>IF(入力!$AG$4="","",入力!$AG$4)</f>
        <v>888</v>
      </c>
      <c r="M8" s="42" t="str">
        <f>IF(入力!$AL$4="","",入力!$AL$4)</f>
        <v>0914</v>
      </c>
      <c r="N8" s="42" t="str">
        <f>IF(入力!$AB$6="","",入力!$AB$6)</f>
        <v>046</v>
      </c>
      <c r="O8" s="42" t="str">
        <f>IF(入力!$AG$6="","",入力!$AG$6)</f>
        <v>888</v>
      </c>
      <c r="P8" s="42" t="str">
        <f>IF(入力!$AL$6="","",入力!$AL$6)</f>
        <v>0915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0914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行天</v>
      </c>
      <c r="D16" s="32" t="str">
        <f>IF(入力!$K$13="","",入力!$K$13)</f>
        <v>健</v>
      </c>
      <c r="E16" s="32" t="str">
        <f>IF(入力!$F$12="","",入力!$F$12)</f>
        <v>ぎょうてん</v>
      </c>
      <c r="F16" s="32" t="str">
        <f>IF(入力!$K$12="","",入力!$K$12)</f>
        <v>たけし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三樹</v>
      </c>
      <c r="D17" s="32" t="str">
        <f>IF(入力!$AE$13="","",入力!$AE$13)</f>
        <v>忠則</v>
      </c>
      <c r="E17" s="32" t="str">
        <f>IF(入力!$Z$12="","",入力!$Z$12)</f>
        <v>みき</v>
      </c>
      <c r="F17" s="32" t="str">
        <f>IF(入力!$AE$12="","",入力!$AE$12)</f>
        <v>ただのり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藤平</v>
      </c>
      <c r="D24" s="32" t="str">
        <f>IF(入力!$AE$16="","",入力!$AE$16)</f>
        <v>里穂</v>
      </c>
      <c r="E24" s="32" t="str">
        <f>IF(入力!$Z$15="","",入力!$Z$15)</f>
        <v>ふじひら</v>
      </c>
      <c r="F24" s="32" t="str">
        <f>IF(入力!$AE$15="","",入力!$AE$15)</f>
        <v>りほ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藤平</v>
      </c>
      <c r="D53" s="32" t="str">
        <f>IF(OR(L53&lt;&gt;"○",入力!K23=""),"",入力!K23)</f>
        <v>里穂</v>
      </c>
      <c r="E53" s="32" t="str">
        <f>IF(OR(L53&lt;&gt;"○",入力!F22=""),"",入力!F22)</f>
        <v>ふじひら</v>
      </c>
      <c r="F53" s="32" t="str">
        <f>IF(OR(L53&lt;&gt;"○",入力!K22=""),"",入力!K22)</f>
        <v>りほ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関口</v>
      </c>
      <c r="D54" s="32" t="str">
        <f>IF(OR(L54&lt;&gt;"○",入力!K25=""),"",入力!K25)</f>
        <v>さくら</v>
      </c>
      <c r="E54" s="32" t="str">
        <f>IF(OR(L54&lt;&gt;"○",入力!F24=""),"",入力!F24)</f>
        <v>せきぐち</v>
      </c>
      <c r="F54" s="32" t="str">
        <f>IF(OR(L54&lt;&gt;"○",入力!K24=""),"",入力!K24)</f>
        <v>さくら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璃穂</v>
      </c>
      <c r="E55" s="32" t="str">
        <f>IF(OR(L55&lt;&gt;"○",入力!F26=""),"",入力!F26)</f>
        <v>すずき</v>
      </c>
      <c r="F55" s="32" t="str">
        <f>IF(OR(L55&lt;&gt;"○",入力!K26=""),"",入力!K26)</f>
        <v>りほ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草間</v>
      </c>
      <c r="D56" s="32" t="str">
        <f>IF(OR(L56&lt;&gt;"○",入力!K29=""),"",入力!K29)</f>
        <v>詩織</v>
      </c>
      <c r="E56" s="32" t="str">
        <f>IF(OR(L56&lt;&gt;"○",入力!F28=""),"",入力!F28)</f>
        <v>くさま</v>
      </c>
      <c r="F56" s="32" t="str">
        <f>IF(OR(L56&lt;&gt;"○",入力!K28=""),"",入力!K28)</f>
        <v>しおり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亜由香</v>
      </c>
      <c r="E57" s="32" t="str">
        <f>IF(OR(L57&lt;&gt;"○",入力!F30=""),"",入力!F30)</f>
        <v>すずき</v>
      </c>
      <c r="F57" s="32" t="str">
        <f>IF(OR(L57&lt;&gt;"○",入力!K30=""),"",入力!K30)</f>
        <v>あゆか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吉田</v>
      </c>
      <c r="D58" s="32" t="str">
        <f>IF(OR(L58&lt;&gt;"○",入力!K33=""),"",入力!K33)</f>
        <v>葉夕南</v>
      </c>
      <c r="E58" s="32" t="str">
        <f>IF(OR(L58&lt;&gt;"○",入力!F32=""),"",入力!F32)</f>
        <v>よしだ</v>
      </c>
      <c r="F58" s="32" t="str">
        <f>IF(OR(L58&lt;&gt;"○",入力!K32=""),"",入力!K32)</f>
        <v>はゆな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小野寺</v>
      </c>
      <c r="D59" s="32" t="str">
        <f>IF(OR(L59&lt;&gt;"○",入力!AE23=""),"",入力!AE23)</f>
        <v>亜栗</v>
      </c>
      <c r="E59" s="32" t="str">
        <f>IF(OR(L59&lt;&gt;"○",入力!Z22=""),"",入力!Z22)</f>
        <v>おのでら</v>
      </c>
      <c r="F59" s="32" t="str">
        <f>IF(OR(L59&lt;&gt;"○",入力!AE22=""),"",入力!AE22)</f>
        <v>あぐり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優友姫</v>
      </c>
      <c r="E60" s="32" t="str">
        <f>IF(OR(L60&lt;&gt;"○",入力!Z24=""),"",入力!Z24)</f>
        <v>すずき</v>
      </c>
      <c r="F60" s="32" t="str">
        <f>IF(OR(L60&lt;&gt;"○",入力!AE24=""),"",入力!AE24)</f>
        <v>ゆうき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仲野</v>
      </c>
      <c r="D61" s="32" t="str">
        <f>IF(OR(L61&lt;&gt;"○",入力!AE27=""),"",入力!AE27)</f>
        <v>心桜</v>
      </c>
      <c r="E61" s="32" t="str">
        <f>IF(OR(L61&lt;&gt;"○",入力!Z26=""),"",入力!Z26)</f>
        <v>なかの</v>
      </c>
      <c r="F61" s="32" t="str">
        <f>IF(OR(L61&lt;&gt;"○",入力!AE26=""),"",入力!AE26)</f>
        <v>こころ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行天健</cp:lastModifiedBy>
  <cp:lastPrinted>2019-02-13T13:45:19Z</cp:lastPrinted>
  <dcterms:created xsi:type="dcterms:W3CDTF">2006-11-03T01:52:14Z</dcterms:created>
  <dcterms:modified xsi:type="dcterms:W3CDTF">2021-05-07T10:55:55Z</dcterms:modified>
</cp:coreProperties>
</file>