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netfs2\教育エリア$\67滝の沢中学校\☆一般書類文書（個人フォルダ）\94　髙橋朋　一般書類\03.部活動\事務関係\大会要項(2020年度の代)\"/>
    </mc:Choice>
  </mc:AlternateContent>
  <xr:revisionPtr revIDLastSave="0" documentId="13_ncr:1_{C92056C9-D602-43D3-8378-B77A335C5BBA}" xr6:coauthVersionLast="36" xr6:coauthVersionMax="46" xr10:uidLastSave="{00000000-0000-0000-0000-000000000000}"/>
  <bookViews>
    <workbookView xWindow="-105" yWindow="-105" windowWidth="23250" windowHeight="1257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<sst xmlns="http://schemas.openxmlformats.org/spreadsheetml/2006/main" count="1494" uniqueCount="759">
  <si>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</si>
  <si>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</si>
  <si>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</si>
  <si>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</si>
  <si>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</si>
  <si>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</si>
  <si>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</si>
  <si>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</si>
  <si>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</si>
  <si>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</si>
  <si>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</si>
  <si>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</si>
  <si>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</si>
  <si>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</si>
  <si>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</si>
  <si>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</si>
  <si>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</si>
  <si>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</si>
  <si>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</si>
  <si>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</si>
  <si>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</si>
  <si>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</si>
  <si>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</si>
  <si>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</si>
  <si>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</si>
  <si>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</si>
  <si>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</si>
  <si>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</si>
  <si>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</si>
  <si>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</si>
  <si>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</si>
  <si>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</si>
  <si>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</si>
  <si>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</si>
  <si>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</si>
  <si>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</si>
  <si>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</si>
  <si>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</si>
  <si>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</si>
  <si>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</si>
  <si>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</si>
  <si>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</si>
  <si>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</si>
  <si>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</si>
  <si>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</si>
  <si>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</si>
  <si>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</si>
  <si>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</si>
  <si>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</si>
  <si>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</si>
  <si>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</si>
  <si>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</si>
  <si>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</si>
  <si>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</si>
  <si>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</si>
  <si>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</si>
  <si>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</si>
  <si>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</si>
  <si>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</si>
  <si>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</si>
  <si>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</si>
  <si>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</si>
  <si>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</si>
  <si>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</si>
  <si>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</si>
  <si>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</si>
  <si>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</si>
  <si>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</si>
  <si>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</si>
  <si>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</si>
  <si>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</si>
  <si>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</si>
  <si>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</si>
  <si>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</si>
  <si>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</si>
  <si>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</si>
  <si>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</si>
  <si>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</si>
  <si>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</si>
  <si>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</si>
  <si>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</si>
  <si>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</si>
  <si>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</si>
  <si>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</si>
  <si>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</si>
  <si>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</si>
  <si>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</si>
  <si>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</si>
  <si>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</si>
  <si>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</si>
  <si>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</si>
  <si>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</si>
  <si>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</si>
  <si>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</si>
  <si>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</si>
  <si>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</si>
  <si>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</si>
  <si>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</si>
  <si>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</si>
  <si>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</si>
  <si>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</si>
  <si>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</si>
  <si>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</si>
  <si>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</si>
  <si>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</si>
  <si>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</si>
  <si>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</si>
  <si>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</si>
  <si>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</si>
  <si>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</si>
  <si>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</si>
  <si>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</si>
  <si>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</si>
  <si>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</si>
  <si>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</si>
  <si>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</si>
  <si>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</si>
  <si>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</si>
  <si>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</si>
  <si>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</si>
  <si>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</si>
  <si>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</si>
  <si>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</si>
  <si>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</si>
  <si>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</si>
  <si>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</si>
  <si>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</si>
  <si>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</si>
  <si>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</si>
  <si>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</si>
  <si>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</si>
  <si>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</si>
  <si>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</si>
  <si>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</si>
  <si>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</si>
  <si>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</si>
  <si>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</si>
  <si>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</si>
  <si>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</si>
  <si>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</si>
  <si>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</si>
  <si>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</si>
  <si>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</si>
  <si>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</si>
  <si>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</si>
  <si>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</si>
  <si>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</si>
  <si>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</si>
  <si>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</si>
  <si>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</si>
  <si>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</si>
  <si>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</si>
  <si>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</si>
  <si>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</si>
  <si>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</si>
  <si>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</si>
  <si>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</si>
  <si>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</si>
  <si>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</si>
  <si>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</si>
  <si>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</si>
  <si>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</si>
  <si>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</si>
  <si>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</si>
  <si>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</si>
  <si>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</si>
  <si>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</si>
  <si>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</si>
  <si>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</si>
  <si>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</si>
  <si>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</si>
  <si>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</si>
  <si>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</si>
  <si>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</si>
  <si>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</si>
  <si>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</si>
  <si>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</si>
  <si>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</si>
  <si>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</si>
  <si>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</si>
  <si>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</si>
  <si>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</si>
  <si>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</si>
  <si>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</si>
  <si>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</si>
  <si>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</si>
  <si>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</si>
  <si>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</si>
  <si>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</si>
  <si>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</si>
  <si>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</si>
  <si>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</si>
  <si>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</si>
  <si>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</si>
  <si>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</si>
  <si>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</si>
  <si>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</si>
  <si>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</si>
  <si>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</si>
  <si>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</si>
  <si>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</si>
  <si>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</si>
  <si>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</si>
  <si>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</si>
  <si>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</si>
  <si>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</si>
  <si>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</si>
  <si>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</si>
  <si>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</si>
  <si>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</si>
  <si>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</si>
  <si>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</si>
  <si>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</si>
  <si>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</si>
  <si>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</si>
  <si>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</si>
  <si>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</si>
  <si>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</si>
  <si>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</si>
  <si>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</si>
  <si>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</si>
  <si>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</si>
  <si>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</si>
  <si>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</si>
  <si>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</si>
  <si>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</si>
  <si>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</si>
  <si>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</si>
  <si>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</si>
  <si>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</si>
  <si>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</si>
  <si>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</si>
  <si>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</si>
  <si>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</si>
  <si>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</si>
  <si>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</si>
  <si>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</si>
  <si>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</si>
  <si>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</si>
  <si>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</si>
  <si>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</si>
  <si>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</si>
  <si>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</si>
  <si>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</si>
  <si>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</si>
  <si>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</si>
  <si>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</si>
  <si>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</si>
  <si>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</si>
  <si>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</si>
  <si>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</si>
  <si>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</si>
  <si>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</si>
  <si>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</si>
  <si>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</si>
  <si>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</si>
  <si>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</si>
  <si>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</si>
  <si>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</si>
  <si>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</si>
  <si>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</si>
  <si>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</si>
  <si>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</si>
  <si>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</si>
  <si>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</si>
  <si>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</si>
  <si>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</si>
  <si>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</si>
  <si>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</si>
  <si>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</si>
  <si>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</si>
  <si>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</si>
  <si>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</si>
  <si>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</si>
  <si>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</si>
  <si>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</si>
  <si>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</si>
  <si>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</si>
  <si>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</si>
  <si>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</si>
  <si>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</si>
  <si>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</si>
  <si>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</si>
  <si>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</si>
  <si>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</si>
  <si>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</si>
  <si>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</si>
  <si>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</si>
  <si>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</si>
  <si>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</si>
  <si>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</si>
  <si>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</si>
  <si>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</si>
  <si>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</si>
  <si>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</si>
  <si>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</si>
  <si>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</si>
  <si>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</si>
  <si>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</si>
  <si>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</si>
  <si>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</si>
  <si>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</si>
  <si>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</si>
  <si>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</si>
  <si>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</si>
  <si>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</si>
  <si>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</si>
  <si>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</si>
  <si>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</si>
  <si>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</si>
  <si>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</si>
  <si>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</si>
  <si>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</si>
  <si>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</si>
  <si>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</si>
  <si>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</si>
  <si>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</si>
  <si>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</si>
  <si>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</si>
  <si>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</si>
  <si>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</si>
  <si>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</si>
  <si>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</si>
  <si>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</si>
  <si>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</si>
  <si>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</si>
  <si>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</si>
  <si>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</si>
  <si>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</si>
  <si>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</si>
  <si>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</si>
  <si>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</si>
  <si>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</si>
  <si>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</si>
  <si>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</si>
  <si>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</si>
  <si>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</si>
  <si>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</si>
  <si>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</si>
  <si>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</si>
  <si>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</si>
  <si>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</si>
  <si>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</si>
  <si>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</si>
  <si>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</si>
  <si>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</si>
  <si>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</si>
  <si>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</si>
  <si>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</si>
  <si>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</si>
  <si>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</si>
  <si>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</si>
  <si>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</si>
  <si>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</si>
  <si>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</si>
  <si>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</si>
  <si>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</si>
  <si>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</si>
  <si>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</si>
  <si>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</si>
  <si>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</si>
  <si>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</si>
  <si>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</si>
  <si>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</si>
  <si>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</si>
  <si>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</si>
  <si>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</si>
  <si>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</si>
  <si>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</si>
  <si>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</si>
  <si>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</si>
  <si>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</si>
  <si>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</si>
  <si>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</si>
  <si>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</si>
  <si>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</si>
  <si>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</si>
  <si>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</si>
  <si>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</si>
  <si>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</si>
  <si>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</si>
  <si>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</si>
  <si>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</si>
  <si>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</si>
  <si>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</si>
  <si>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</si>
  <si>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</si>
  <si>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</si>
  <si>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</si>
  <si>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</si>
  <si>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</si>
  <si>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</si>
  <si>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</si>
  <si>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</si>
  <si>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</si>
  <si>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</si>
  <si>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</si>
  <si>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</si>
  <si>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</si>
  <si>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</si>
  <si>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</si>
  <si>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</si>
  <si>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</si>
  <si>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</si>
  <si>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</si>
  <si>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</si>
  <si>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</si>
  <si>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</si>
  <si>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</si>
  <si>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</si>
  <si>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</si>
  <si>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</si>
  <si>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</si>
  <si>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</si>
  <si>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</si>
  <si>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</si>
  <si>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</si>
  <si>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</si>
  <si>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</si>
  <si>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</si>
  <si>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</si>
  <si>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</si>
  <si>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</si>
  <si>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</si>
  <si>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</si>
  <si>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</si>
  <si>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</si>
  <si>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</si>
  <si>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</si>
  <si>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</si>
  <si>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</si>
  <si>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</si>
  <si>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</si>
  <si>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</si>
  <si>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</si>
  <si>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</si>
  <si>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</si>
  <si>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</si>
  <si>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</si>
  <si>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</si>
  <si>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</si>
  <si>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</si>
  <si>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</si>
  <si>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</si>
  <si>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</si>
  <si>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</si>
  <si>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</si>
  <si>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</si>
  <si>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</si>
  <si>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</si>
  <si>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</si>
  <si>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</si>
  <si>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</si>
  <si>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</si>
  <si>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</si>
  <si>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</si>
  <si>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</si>
  <si>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</si>
  <si>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</si>
  <si>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</si>
  <si>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</si>
  <si>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</si>
  <si>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</si>
  <si>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</si>
  <si>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</si>
  <si>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</si>
  <si>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</si>
  <si>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</si>
  <si>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</si>
  <si>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</si>
  <si>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</si>
  <si>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</si>
  <si>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</si>
  <si>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</si>
  <si>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</si>
  <si>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</si>
  <si>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</si>
  <si>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</si>
  <si>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</si>
  <si>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</si>
  <si>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</si>
  <si>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</si>
  <si>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</si>
  <si>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</si>
  <si>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</si>
  <si>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</si>
  <si>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</si>
  <si>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</si>
  <si>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</si>
  <si>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</si>
  <si>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</si>
  <si>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</si>
  <si>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</si>
  <si>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</si>
  <si>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</si>
  <si>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</si>
  <si>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</si>
  <si>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</si>
  <si>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</si>
  <si>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</si>
  <si>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</si>
  <si>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</si>
  <si>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</si>
  <si>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</si>
  <si>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</si>
  <si>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</si>
  <si>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</si>
  <si>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</si>
  <si>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</si>
  <si>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</si>
  <si>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</si>
  <si>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</si>
  <si>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</si>
  <si>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</si>
  <si>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</si>
  <si>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</si>
  <si>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</si>
  <si>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</si>
  <si>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</si>
  <si>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</si>
  <si>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</si>
  <si>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</si>
  <si>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</si>
  <si>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</si>
  <si>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</si>
  <si>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</si>
  <si>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</si>
  <si>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</si>
  <si>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</si>
  <si>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</si>
  <si>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</si>
  <si>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</si>
  <si>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</si>
  <si>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</si>
  <si>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</si>
  <si>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</si>
  <si>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</si>
  <si>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</si>
  <si>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</si>
  <si>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</si>
  <si>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</si>
  <si>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</si>
  <si>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</si>
  <si>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</si>
  <si>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</si>
  <si>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</si>
  <si>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</si>
  <si>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</si>
  <si>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</si>
  <si>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</si>
  <si>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</si>
  <si>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</si>
  <si>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</si>
  <si>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</si>
  <si>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</si>
  <si>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</si>
  <si>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</si>
  <si>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</si>
  <si>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</si>
  <si>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</si>
  <si>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</si>
  <si>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</si>
  <si>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</si>
  <si>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</si>
  <si>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</si>
  <si>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</si>
  <si>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</si>
  <si>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</si>
  <si>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</si>
  <si>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</si>
  <si>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</si>
  <si>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</si>
  <si>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</si>
  <si>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</si>
  <si>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</si>
  <si>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</si>
  <si>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</si>
  <si>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</si>
  <si>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</si>
  <si>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</si>
  <si>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</si>
  <si>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</si>
  <si>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</si>
  <si>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</si>
  <si>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</si>
  <si>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</si>
  <si>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</si>
  <si>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</si>
  <si>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</si>
  <si>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</si>
  <si>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</si>
  <si>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</si>
  <si>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</si>
  <si>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</si>
  <si>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</si>
  <si>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</si>
  <si>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</si>
  <si>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</si>
  <si>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</si>
  <si>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</si>
  <si>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</si>
  <si>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</si>
  <si>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</si>
  <si>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</si>
  <si>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</si>
  <si>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</si>
  <si>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</si>
  <si>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</si>
  <si>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</si>
  <si>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</si>
  <si>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</si>
  <si>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</si>
  <si>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</si>
  <si>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</si>
  <si>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</si>
  <si>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</si>
  <si>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</si>
  <si>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</si>
  <si>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</si>
  <si>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</si>
  <si>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</si>
  <si>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</si>
  <si>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</si>
  <si>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</si>
  <si>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</si>
  <si>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</si>
  <si>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</si>
  <si>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</si>
  <si>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</si>
  <si>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</si>
  <si>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</si>
  <si>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</si>
  <si>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</si>
  <si>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</si>
  <si>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</si>
  <si>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</si>
  <si>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</si>
  <si>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</si>
  <si>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</si>
  <si>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</si>
  <si>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</si>
  <si>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</si>
  <si>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</si>
  <si>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</si>
  <si>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</si>
  <si>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</si>
  <si>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</si>
  <si>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</si>
  <si>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</si>
  <si>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</si>
  <si>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</si>
  <si>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</si>
  <si>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</si>
  <si>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</si>
  <si>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</si>
  <si>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</si>
  <si>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</si>
  <si>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</si>
  <si>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</si>
  <si>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</si>
  <si>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</si>
  <si>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</si>
  <si>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</si>
  <si>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</si>
  <si>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</si>
  <si>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</si>
  <si>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</si>
  <si>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</si>
  <si>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</si>
  <si>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</si>
  <si>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</si>
  <si>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</si>
  <si>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</si>
  <si>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</si>
  <si>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</si>
  <si>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</si>
  <si>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</si>
  <si>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</si>
  <si>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</si>
  <si>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</si>
  <si>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</si>
  <si>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</si>
  <si>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</si>
  <si>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</si>
  <si>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</si>
  <si>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</si>
  <si>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</si>
  <si>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</si>
  <si>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</si>
  <si>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</si>
  <si>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</si>
  <si>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</si>
  <si>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</si>
  <si>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</si>
  <si>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87</t>
    <phoneticPr fontId="2"/>
  </si>
  <si>
    <t>0466</t>
    <phoneticPr fontId="2"/>
  </si>
  <si>
    <t>9148</t>
    <phoneticPr fontId="2"/>
  </si>
  <si>
    <t>86</t>
    <phoneticPr fontId="2"/>
  </si>
  <si>
    <t>1449</t>
    <phoneticPr fontId="2"/>
  </si>
  <si>
    <t>252</t>
    <phoneticPr fontId="2"/>
  </si>
  <si>
    <t>0816</t>
    <phoneticPr fontId="2"/>
  </si>
  <si>
    <t>髙橋</t>
    <rPh sb="0" eb="2">
      <t>タカハシ</t>
    </rPh>
    <phoneticPr fontId="2"/>
  </si>
  <si>
    <t>朋己</t>
    <rPh sb="0" eb="2">
      <t>トモキ</t>
    </rPh>
    <phoneticPr fontId="2"/>
  </si>
  <si>
    <t>たかはし</t>
    <phoneticPr fontId="2"/>
  </si>
  <si>
    <t>ともき</t>
    <phoneticPr fontId="2"/>
  </si>
  <si>
    <t>岩渕</t>
    <rPh sb="0" eb="2">
      <t>イワブチ</t>
    </rPh>
    <phoneticPr fontId="2"/>
  </si>
  <si>
    <t>貴美</t>
    <rPh sb="0" eb="2">
      <t>タカミ</t>
    </rPh>
    <phoneticPr fontId="2"/>
  </si>
  <si>
    <t>いわぶち</t>
    <phoneticPr fontId="2"/>
  </si>
  <si>
    <t>たかみ</t>
    <phoneticPr fontId="2"/>
  </si>
  <si>
    <t>心蒼</t>
    <rPh sb="0" eb="1">
      <t>ココロ</t>
    </rPh>
    <rPh sb="1" eb="2">
      <t>アオ</t>
    </rPh>
    <phoneticPr fontId="2"/>
  </si>
  <si>
    <t>みお</t>
    <phoneticPr fontId="2"/>
  </si>
  <si>
    <t>田中</t>
    <rPh sb="0" eb="2">
      <t>タナカ</t>
    </rPh>
    <phoneticPr fontId="2"/>
  </si>
  <si>
    <t>きらら</t>
    <phoneticPr fontId="2"/>
  </si>
  <si>
    <t>戸上</t>
    <rPh sb="0" eb="2">
      <t>トガミ</t>
    </rPh>
    <phoneticPr fontId="2"/>
  </si>
  <si>
    <t>渚那</t>
    <rPh sb="0" eb="1">
      <t>ナギサ</t>
    </rPh>
    <rPh sb="1" eb="2">
      <t>ナ</t>
    </rPh>
    <phoneticPr fontId="2"/>
  </si>
  <si>
    <t>松村</t>
    <rPh sb="0" eb="2">
      <t>マツムラ</t>
    </rPh>
    <phoneticPr fontId="2"/>
  </si>
  <si>
    <t>憂望</t>
    <rPh sb="0" eb="1">
      <t>ウイ</t>
    </rPh>
    <rPh sb="1" eb="2">
      <t>ノゾミ</t>
    </rPh>
    <phoneticPr fontId="2"/>
  </si>
  <si>
    <t>渡部</t>
    <rPh sb="0" eb="2">
      <t>ワタナベ</t>
    </rPh>
    <phoneticPr fontId="2"/>
  </si>
  <si>
    <t>茉桜</t>
    <rPh sb="0" eb="1">
      <t>マ</t>
    </rPh>
    <rPh sb="1" eb="2">
      <t>サクラ</t>
    </rPh>
    <phoneticPr fontId="2"/>
  </si>
  <si>
    <t>岡田</t>
    <rPh sb="0" eb="2">
      <t>オカダ</t>
    </rPh>
    <phoneticPr fontId="2"/>
  </si>
  <si>
    <t>みゆう</t>
    <phoneticPr fontId="2"/>
  </si>
  <si>
    <t>野口</t>
    <rPh sb="0" eb="2">
      <t>ノグチ</t>
    </rPh>
    <phoneticPr fontId="2"/>
  </si>
  <si>
    <t>陽菜</t>
    <rPh sb="0" eb="2">
      <t>ヒナ</t>
    </rPh>
    <phoneticPr fontId="2"/>
  </si>
  <si>
    <t>たなか</t>
    <phoneticPr fontId="2"/>
  </si>
  <si>
    <t>とがみ</t>
    <phoneticPr fontId="2"/>
  </si>
  <si>
    <t>なな</t>
    <phoneticPr fontId="2"/>
  </si>
  <si>
    <t>まつむら</t>
    <phoneticPr fontId="2"/>
  </si>
  <si>
    <t>うの</t>
    <phoneticPr fontId="2"/>
  </si>
  <si>
    <t>わたなべ</t>
    <phoneticPr fontId="2"/>
  </si>
  <si>
    <t>まお</t>
    <phoneticPr fontId="2"/>
  </si>
  <si>
    <t>おかだ</t>
    <phoneticPr fontId="2"/>
  </si>
  <si>
    <t>のぐち</t>
    <phoneticPr fontId="2"/>
  </si>
  <si>
    <t>ひな</t>
    <phoneticPr fontId="2"/>
  </si>
  <si>
    <t>笹原　信吾</t>
    <rPh sb="0" eb="2">
      <t>ササハラ</t>
    </rPh>
    <rPh sb="3" eb="5">
      <t>シンゴ</t>
    </rPh>
    <phoneticPr fontId="2"/>
  </si>
  <si>
    <t>伊澤</t>
    <rPh sb="0" eb="2">
      <t>イザワ</t>
    </rPh>
    <phoneticPr fontId="2"/>
  </si>
  <si>
    <t>姫梨</t>
    <rPh sb="0" eb="1">
      <t>ヒメ</t>
    </rPh>
    <rPh sb="1" eb="2">
      <t>ナシ</t>
    </rPh>
    <phoneticPr fontId="2"/>
  </si>
  <si>
    <t>いざわ</t>
    <phoneticPr fontId="2"/>
  </si>
  <si>
    <t>ひな</t>
    <phoneticPr fontId="2"/>
  </si>
  <si>
    <t>藤沢市遠藤699-3</t>
    <rPh sb="0" eb="3">
      <t>フジサワシ</t>
    </rPh>
    <rPh sb="3" eb="5">
      <t>エンドウ</t>
    </rPh>
    <phoneticPr fontId="2"/>
  </si>
  <si>
    <t>斉藤</t>
    <rPh sb="0" eb="2">
      <t>サイトウ</t>
    </rPh>
    <phoneticPr fontId="2"/>
  </si>
  <si>
    <t>音々</t>
    <rPh sb="0" eb="2">
      <t>ネネ</t>
    </rPh>
    <phoneticPr fontId="2"/>
  </si>
  <si>
    <t>山田</t>
    <rPh sb="0" eb="2">
      <t>ヤマダ</t>
    </rPh>
    <phoneticPr fontId="2"/>
  </si>
  <si>
    <t>蒼依</t>
    <rPh sb="0" eb="2">
      <t>アオイ</t>
    </rPh>
    <phoneticPr fontId="2"/>
  </si>
  <si>
    <t>後藤</t>
    <rPh sb="0" eb="2">
      <t>ゴトウ</t>
    </rPh>
    <phoneticPr fontId="2"/>
  </si>
  <si>
    <t>友香</t>
    <rPh sb="0" eb="2">
      <t>ユカ</t>
    </rPh>
    <phoneticPr fontId="2"/>
  </si>
  <si>
    <t>桜井</t>
    <rPh sb="0" eb="2">
      <t>サクライ</t>
    </rPh>
    <phoneticPr fontId="2"/>
  </si>
  <si>
    <t>美悠</t>
    <rPh sb="0" eb="2">
      <t>ミユ</t>
    </rPh>
    <phoneticPr fontId="2"/>
  </si>
  <si>
    <t>窪田</t>
    <rPh sb="0" eb="2">
      <t>クボタ</t>
    </rPh>
    <phoneticPr fontId="2"/>
  </si>
  <si>
    <t>七海</t>
    <rPh sb="0" eb="2">
      <t>ナナミ</t>
    </rPh>
    <phoneticPr fontId="2"/>
  </si>
  <si>
    <t>さいとう</t>
    <phoneticPr fontId="2"/>
  </si>
  <si>
    <t>ねね</t>
    <phoneticPr fontId="2"/>
  </si>
  <si>
    <t>やまだ</t>
    <phoneticPr fontId="2"/>
  </si>
  <si>
    <t>あおい</t>
    <phoneticPr fontId="2"/>
  </si>
  <si>
    <t>ごとう</t>
    <phoneticPr fontId="2"/>
  </si>
  <si>
    <t>ゆか</t>
    <phoneticPr fontId="2"/>
  </si>
  <si>
    <t>さくらい</t>
    <phoneticPr fontId="2"/>
  </si>
  <si>
    <t>みゆ</t>
    <phoneticPr fontId="2"/>
  </si>
  <si>
    <t>くぼた</t>
    <phoneticPr fontId="2"/>
  </si>
  <si>
    <t>ななみ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</si>
</sst>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S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Normal="100" zoomScaleSheetLayoutView="100" workbookViewId="0">
      <selection activeCell="AL34" sqref="AL3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5114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湘南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藤沢市立滝の沢中学校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695</v>
      </c>
      <c r="AC4" s="177"/>
      <c r="AD4" s="177"/>
      <c r="AE4" s="177"/>
      <c r="AF4" s="4" t="s">
        <v>583</v>
      </c>
      <c r="AG4" s="177" t="s">
        <v>694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738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 t="s">
        <v>699</v>
      </c>
      <c r="G6" s="156"/>
      <c r="H6" s="24" t="s">
        <v>585</v>
      </c>
      <c r="I6" s="157" t="s">
        <v>700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695</v>
      </c>
      <c r="AC6" s="160"/>
      <c r="AD6" s="160"/>
      <c r="AE6" s="160"/>
      <c r="AF6" s="25" t="s">
        <v>586</v>
      </c>
      <c r="AG6" s="160" t="s">
        <v>697</v>
      </c>
      <c r="AH6" s="160"/>
      <c r="AI6" s="160"/>
      <c r="AJ6" s="160"/>
      <c r="AK6" s="25" t="s">
        <v>586</v>
      </c>
      <c r="AL6" s="160" t="s">
        <v>698</v>
      </c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703</v>
      </c>
      <c r="G12" s="206"/>
      <c r="H12" s="206"/>
      <c r="I12" s="206"/>
      <c r="J12" s="206"/>
      <c r="K12" s="206" t="s">
        <v>704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707</v>
      </c>
      <c r="AA12" s="206"/>
      <c r="AB12" s="206"/>
      <c r="AC12" s="206"/>
      <c r="AD12" s="206"/>
      <c r="AE12" s="206" t="s">
        <v>708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701</v>
      </c>
      <c r="G13" s="215"/>
      <c r="H13" s="215"/>
      <c r="I13" s="215"/>
      <c r="J13" s="216"/>
      <c r="K13" s="215" t="s">
        <v>702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705</v>
      </c>
      <c r="AA13" s="215"/>
      <c r="AB13" s="215"/>
      <c r="AC13" s="215"/>
      <c r="AD13" s="216"/>
      <c r="AE13" s="215" t="s">
        <v>706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 t="s">
        <v>736</v>
      </c>
      <c r="G15" s="206"/>
      <c r="H15" s="206"/>
      <c r="I15" s="206"/>
      <c r="J15" s="206"/>
      <c r="K15" s="206" t="s">
        <v>737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703</v>
      </c>
      <c r="AA15" s="206"/>
      <c r="AB15" s="206"/>
      <c r="AC15" s="206"/>
      <c r="AD15" s="206"/>
      <c r="AE15" s="206" t="s">
        <v>710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 t="s">
        <v>734</v>
      </c>
      <c r="G16" s="215"/>
      <c r="H16" s="215"/>
      <c r="I16" s="215"/>
      <c r="J16" s="216"/>
      <c r="K16" s="215" t="s">
        <v>735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701</v>
      </c>
      <c r="AA16" s="215"/>
      <c r="AB16" s="215"/>
      <c r="AC16" s="215"/>
      <c r="AD16" s="216"/>
      <c r="AE16" s="215" t="s">
        <v>709</v>
      </c>
      <c r="AF16" s="215"/>
      <c r="AG16" s="215"/>
      <c r="AH16" s="215"/>
      <c r="AI16" s="226"/>
      <c r="AJ16" s="228">
        <v>1</v>
      </c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120" t="s">
        <v>703</v>
      </c>
      <c r="G22" s="121"/>
      <c r="H22" s="121"/>
      <c r="I22" s="121"/>
      <c r="J22" s="121"/>
      <c r="K22" s="121" t="s">
        <v>710</v>
      </c>
      <c r="L22" s="121"/>
      <c r="M22" s="121"/>
      <c r="N22" s="121"/>
      <c r="O22" s="122"/>
      <c r="P22" s="118">
        <v>3</v>
      </c>
      <c r="Q22" s="118"/>
      <c r="R22" s="109">
        <v>156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731</v>
      </c>
      <c r="AA22" s="121"/>
      <c r="AB22" s="121"/>
      <c r="AC22" s="121"/>
      <c r="AD22" s="121"/>
      <c r="AE22" s="121" t="s">
        <v>732</v>
      </c>
      <c r="AF22" s="121"/>
      <c r="AG22" s="121"/>
      <c r="AH22" s="121"/>
      <c r="AI22" s="122"/>
      <c r="AJ22" s="118">
        <v>2</v>
      </c>
      <c r="AK22" s="118"/>
      <c r="AL22" s="109">
        <v>168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701</v>
      </c>
      <c r="G23" s="114"/>
      <c r="H23" s="114"/>
      <c r="I23" s="114"/>
      <c r="J23" s="114"/>
      <c r="K23" s="114" t="s">
        <v>709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721</v>
      </c>
      <c r="AA23" s="114"/>
      <c r="AB23" s="114"/>
      <c r="AC23" s="114"/>
      <c r="AD23" s="114"/>
      <c r="AE23" s="114" t="s">
        <v>722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723</v>
      </c>
      <c r="G24" s="87"/>
      <c r="H24" s="87"/>
      <c r="I24" s="87"/>
      <c r="J24" s="87"/>
      <c r="K24" s="87" t="s">
        <v>712</v>
      </c>
      <c r="L24" s="87"/>
      <c r="M24" s="87"/>
      <c r="N24" s="87"/>
      <c r="O24" s="88"/>
      <c r="P24" s="77">
        <v>3</v>
      </c>
      <c r="Q24" s="77"/>
      <c r="R24" s="93">
        <v>157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749</v>
      </c>
      <c r="AA24" s="87"/>
      <c r="AB24" s="87"/>
      <c r="AC24" s="87"/>
      <c r="AD24" s="87"/>
      <c r="AE24" s="87" t="s">
        <v>750</v>
      </c>
      <c r="AF24" s="87"/>
      <c r="AG24" s="87"/>
      <c r="AH24" s="87"/>
      <c r="AI24" s="88"/>
      <c r="AJ24" s="77">
        <v>2</v>
      </c>
      <c r="AK24" s="77"/>
      <c r="AL24" s="93">
        <v>161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711</v>
      </c>
      <c r="G25" s="105"/>
      <c r="H25" s="105"/>
      <c r="I25" s="105"/>
      <c r="J25" s="105"/>
      <c r="K25" s="105" t="s">
        <v>712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739</v>
      </c>
      <c r="AA25" s="105"/>
      <c r="AB25" s="105"/>
      <c r="AC25" s="105"/>
      <c r="AD25" s="105"/>
      <c r="AE25" s="105" t="s">
        <v>740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724</v>
      </c>
      <c r="G26" s="87"/>
      <c r="H26" s="87"/>
      <c r="I26" s="87"/>
      <c r="J26" s="87"/>
      <c r="K26" s="87" t="s">
        <v>725</v>
      </c>
      <c r="L26" s="87"/>
      <c r="M26" s="87"/>
      <c r="N26" s="87"/>
      <c r="O26" s="88"/>
      <c r="P26" s="77">
        <v>3</v>
      </c>
      <c r="Q26" s="77"/>
      <c r="R26" s="93">
        <v>160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751</v>
      </c>
      <c r="AA26" s="87"/>
      <c r="AB26" s="87"/>
      <c r="AC26" s="87"/>
      <c r="AD26" s="87"/>
      <c r="AE26" s="87" t="s">
        <v>752</v>
      </c>
      <c r="AF26" s="87"/>
      <c r="AG26" s="87"/>
      <c r="AH26" s="87"/>
      <c r="AI26" s="88"/>
      <c r="AJ26" s="77">
        <v>2</v>
      </c>
      <c r="AK26" s="77"/>
      <c r="AL26" s="93">
        <v>160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713</v>
      </c>
      <c r="G27" s="105"/>
      <c r="H27" s="105"/>
      <c r="I27" s="105"/>
      <c r="J27" s="105"/>
      <c r="K27" s="105" t="s">
        <v>714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741</v>
      </c>
      <c r="AA27" s="105"/>
      <c r="AB27" s="105"/>
      <c r="AC27" s="105"/>
      <c r="AD27" s="105"/>
      <c r="AE27" s="105" t="s">
        <v>742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726</v>
      </c>
      <c r="G28" s="87"/>
      <c r="H28" s="87"/>
      <c r="I28" s="87"/>
      <c r="J28" s="87"/>
      <c r="K28" s="87" t="s">
        <v>727</v>
      </c>
      <c r="L28" s="87"/>
      <c r="M28" s="87"/>
      <c r="N28" s="87"/>
      <c r="O28" s="88"/>
      <c r="P28" s="77">
        <v>3</v>
      </c>
      <c r="Q28" s="77"/>
      <c r="R28" s="93">
        <v>164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753</v>
      </c>
      <c r="AA28" s="87"/>
      <c r="AB28" s="87"/>
      <c r="AC28" s="87"/>
      <c r="AD28" s="87"/>
      <c r="AE28" s="87" t="s">
        <v>754</v>
      </c>
      <c r="AF28" s="87"/>
      <c r="AG28" s="87"/>
      <c r="AH28" s="87"/>
      <c r="AI28" s="88"/>
      <c r="AJ28" s="77">
        <v>2</v>
      </c>
      <c r="AK28" s="77"/>
      <c r="AL28" s="93">
        <v>159</v>
      </c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715</v>
      </c>
      <c r="G29" s="105"/>
      <c r="H29" s="105"/>
      <c r="I29" s="105"/>
      <c r="J29" s="105"/>
      <c r="K29" s="105" t="s">
        <v>716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743</v>
      </c>
      <c r="AA29" s="105"/>
      <c r="AB29" s="105"/>
      <c r="AC29" s="105"/>
      <c r="AD29" s="105"/>
      <c r="AE29" s="105" t="s">
        <v>744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728</v>
      </c>
      <c r="G30" s="87"/>
      <c r="H30" s="87"/>
      <c r="I30" s="87"/>
      <c r="J30" s="87"/>
      <c r="K30" s="87" t="s">
        <v>729</v>
      </c>
      <c r="L30" s="87"/>
      <c r="M30" s="87"/>
      <c r="N30" s="87"/>
      <c r="O30" s="88"/>
      <c r="P30" s="77">
        <v>3</v>
      </c>
      <c r="Q30" s="77"/>
      <c r="R30" s="93">
        <v>159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755</v>
      </c>
      <c r="AA30" s="87"/>
      <c r="AB30" s="87"/>
      <c r="AC30" s="87"/>
      <c r="AD30" s="87"/>
      <c r="AE30" s="87" t="s">
        <v>756</v>
      </c>
      <c r="AF30" s="87"/>
      <c r="AG30" s="87"/>
      <c r="AH30" s="87"/>
      <c r="AI30" s="88"/>
      <c r="AJ30" s="77">
        <v>2</v>
      </c>
      <c r="AK30" s="77"/>
      <c r="AL30" s="93">
        <v>157</v>
      </c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717</v>
      </c>
      <c r="G31" s="105"/>
      <c r="H31" s="105"/>
      <c r="I31" s="105"/>
      <c r="J31" s="105"/>
      <c r="K31" s="105" t="s">
        <v>718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745</v>
      </c>
      <c r="AA31" s="105"/>
      <c r="AB31" s="105"/>
      <c r="AC31" s="105"/>
      <c r="AD31" s="105"/>
      <c r="AE31" s="105" t="s">
        <v>746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730</v>
      </c>
      <c r="G32" s="87"/>
      <c r="H32" s="87"/>
      <c r="I32" s="87"/>
      <c r="J32" s="87"/>
      <c r="K32" s="87" t="s">
        <v>720</v>
      </c>
      <c r="L32" s="87"/>
      <c r="M32" s="87"/>
      <c r="N32" s="87"/>
      <c r="O32" s="88"/>
      <c r="P32" s="77">
        <v>3</v>
      </c>
      <c r="Q32" s="77"/>
      <c r="R32" s="93">
        <v>158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757</v>
      </c>
      <c r="AA32" s="87"/>
      <c r="AB32" s="87"/>
      <c r="AC32" s="87"/>
      <c r="AD32" s="87"/>
      <c r="AE32" s="87" t="s">
        <v>758</v>
      </c>
      <c r="AF32" s="87"/>
      <c r="AG32" s="87"/>
      <c r="AH32" s="87"/>
      <c r="AI32" s="88"/>
      <c r="AJ32" s="77">
        <v>2</v>
      </c>
      <c r="AK32" s="77"/>
      <c r="AL32" s="93">
        <v>159</v>
      </c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719</v>
      </c>
      <c r="G33" s="80"/>
      <c r="H33" s="80"/>
      <c r="I33" s="80"/>
      <c r="J33" s="80"/>
      <c r="K33" s="80" t="s">
        <v>720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747</v>
      </c>
      <c r="AA33" s="80"/>
      <c r="AB33" s="80"/>
      <c r="AC33" s="80"/>
      <c r="AD33" s="80"/>
      <c r="AE33" s="80" t="s">
        <v>748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>
        <v>2021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6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tr">
        <f t="shared" ref="B42" si="0">$F$3</f>
        <v>藤沢市立滝の沢中学校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733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5114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湘南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51" t="s">
        <v>2</v>
      </c>
      <c r="B3" s="352"/>
      <c r="C3" s="352"/>
      <c r="D3" s="353"/>
      <c r="E3" s="302" t="str">
        <f>CONCATENATE(入力!F3,"　　",入力!F8)</f>
        <v>藤沢市立滝の沢中学校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338" t="s">
        <v>0</v>
      </c>
      <c r="B7" s="306"/>
      <c r="C7" s="306"/>
      <c r="D7" s="307"/>
      <c r="E7" s="328" t="str">
        <f>IF(入力!F12="","",入力!F12)</f>
        <v>たかはし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337" t="s">
        <v>6</v>
      </c>
      <c r="B8" s="169"/>
      <c r="C8" s="169"/>
      <c r="D8" s="272"/>
      <c r="E8" s="354" t="str">
        <f>IF(入力!F13="","",入力!F13)</f>
        <v>髙橋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>
      <c r="A9" s="338" t="s">
        <v>0</v>
      </c>
      <c r="B9" s="306"/>
      <c r="C9" s="306"/>
      <c r="D9" s="307"/>
      <c r="E9" s="331" t="str">
        <f>IF(入力!F15="","",入力!F15)</f>
        <v>いざわ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IF(入力!F16="","",入力!F16)</f>
        <v>伊澤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たかはし</v>
      </c>
      <c r="F15" s="283"/>
      <c r="G15" s="283"/>
      <c r="H15" s="283"/>
      <c r="I15" s="283"/>
      <c r="J15" s="283" t="str">
        <f>IF(入力!K22="","",入力!K22)</f>
        <v>みお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156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のぐち</v>
      </c>
      <c r="Z15" s="283"/>
      <c r="AA15" s="283"/>
      <c r="AB15" s="283"/>
      <c r="AC15" s="283"/>
      <c r="AD15" s="283" t="str">
        <f>IF(入力!AE22="","",入力!AE22)</f>
        <v>ひな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168</v>
      </c>
      <c r="AL15" s="289"/>
      <c r="AM15" s="288" t="str">
        <f>IF(入力!AN22="","",入力!AN22)</f>
        <v>○</v>
      </c>
      <c r="AN15" s="290"/>
    </row>
    <row r="16" spans="1:40" ht="37.5" customHeight="1">
      <c r="A16" s="99"/>
      <c r="B16" s="100"/>
      <c r="C16" s="287"/>
      <c r="D16" s="287"/>
      <c r="E16" s="299" t="str">
        <f>IF(入力!F23="","",入力!F23)</f>
        <v>髙橋</v>
      </c>
      <c r="F16" s="297"/>
      <c r="G16" s="297"/>
      <c r="H16" s="297"/>
      <c r="I16" s="297"/>
      <c r="J16" s="297" t="str">
        <f>IF(入力!K23="","",入力!K23)</f>
        <v>心蒼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野口</v>
      </c>
      <c r="Z16" s="297"/>
      <c r="AA16" s="297"/>
      <c r="AB16" s="297"/>
      <c r="AC16" s="297"/>
      <c r="AD16" s="297" t="str">
        <f>IF(入力!AE23="","",入力!AE23)</f>
        <v>陽菜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たなか</v>
      </c>
      <c r="F17" s="278"/>
      <c r="G17" s="278"/>
      <c r="H17" s="278"/>
      <c r="I17" s="278"/>
      <c r="J17" s="278" t="str">
        <f>IF(入力!K24="","",入力!K24)</f>
        <v>きらら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157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さいとう</v>
      </c>
      <c r="Z17" s="278"/>
      <c r="AA17" s="278"/>
      <c r="AB17" s="278"/>
      <c r="AC17" s="278"/>
      <c r="AD17" s="278" t="str">
        <f>IF(入力!AE24="","",入力!AE24)</f>
        <v>ねね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161</v>
      </c>
      <c r="AL17" s="143"/>
      <c r="AM17" s="273" t="str">
        <f>IF(入力!AN24="","",入力!AN24)</f>
        <v>○</v>
      </c>
      <c r="AN17" s="274"/>
    </row>
    <row r="18" spans="1:40" ht="37.5" customHeight="1">
      <c r="A18" s="107"/>
      <c r="B18" s="108"/>
      <c r="C18" s="281"/>
      <c r="D18" s="281"/>
      <c r="E18" s="269" t="str">
        <f>IF(入力!F25="","",入力!F25)</f>
        <v>田中</v>
      </c>
      <c r="F18" s="270"/>
      <c r="G18" s="270"/>
      <c r="H18" s="270"/>
      <c r="I18" s="270"/>
      <c r="J18" s="270" t="str">
        <f>IF(入力!K25="","",入力!K25)</f>
        <v>きらら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斉藤</v>
      </c>
      <c r="Z18" s="270"/>
      <c r="AA18" s="270"/>
      <c r="AB18" s="270"/>
      <c r="AC18" s="270"/>
      <c r="AD18" s="270" t="str">
        <f>IF(入力!AE25="","",入力!AE25)</f>
        <v>音々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とがみ</v>
      </c>
      <c r="F19" s="278"/>
      <c r="G19" s="278"/>
      <c r="H19" s="278"/>
      <c r="I19" s="278"/>
      <c r="J19" s="278" t="str">
        <f>IF(入力!K26="","",入力!K26)</f>
        <v>なな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160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やまだ</v>
      </c>
      <c r="Z19" s="278"/>
      <c r="AA19" s="278"/>
      <c r="AB19" s="278"/>
      <c r="AC19" s="278"/>
      <c r="AD19" s="278" t="str">
        <f>IF(入力!AE26="","",入力!AE26)</f>
        <v>あおい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160</v>
      </c>
      <c r="AL19" s="143"/>
      <c r="AM19" s="273" t="str">
        <f>IF(入力!AN26="","",入力!AN26)</f>
        <v>○</v>
      </c>
      <c r="AN19" s="274"/>
    </row>
    <row r="20" spans="1:40" ht="37.5" customHeight="1">
      <c r="A20" s="99"/>
      <c r="B20" s="100"/>
      <c r="C20" s="281"/>
      <c r="D20" s="281"/>
      <c r="E20" s="269" t="str">
        <f>IF(入力!F27="","",入力!F27)</f>
        <v>戸上</v>
      </c>
      <c r="F20" s="270"/>
      <c r="G20" s="270"/>
      <c r="H20" s="270"/>
      <c r="I20" s="270"/>
      <c r="J20" s="270" t="str">
        <f>IF(入力!K27="","",入力!K27)</f>
        <v>渚那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山田</v>
      </c>
      <c r="Z20" s="270"/>
      <c r="AA20" s="270"/>
      <c r="AB20" s="270"/>
      <c r="AC20" s="270"/>
      <c r="AD20" s="270" t="str">
        <f>IF(入力!AE27="","",入力!AE27)</f>
        <v>蒼依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まつむら</v>
      </c>
      <c r="F21" s="278"/>
      <c r="G21" s="278"/>
      <c r="H21" s="278"/>
      <c r="I21" s="278"/>
      <c r="J21" s="278" t="str">
        <f>IF(入力!K28="","",入力!K28)</f>
        <v>うの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164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ごとう</v>
      </c>
      <c r="Z21" s="278"/>
      <c r="AA21" s="278"/>
      <c r="AB21" s="278"/>
      <c r="AC21" s="278"/>
      <c r="AD21" s="278" t="str">
        <f>IF(入力!AE28="","",入力!AE28)</f>
        <v>ゆか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159</v>
      </c>
      <c r="AL21" s="143"/>
      <c r="AM21" s="273" t="str">
        <f>IF(入力!AN28="","",入力!AN28)</f>
        <v>○</v>
      </c>
      <c r="AN21" s="274"/>
    </row>
    <row r="22" spans="1:40" ht="37.5" customHeight="1">
      <c r="A22" s="107"/>
      <c r="B22" s="108"/>
      <c r="C22" s="281"/>
      <c r="D22" s="281"/>
      <c r="E22" s="269" t="str">
        <f>IF(入力!F29="","",入力!F29)</f>
        <v>松村</v>
      </c>
      <c r="F22" s="270"/>
      <c r="G22" s="270"/>
      <c r="H22" s="270"/>
      <c r="I22" s="270"/>
      <c r="J22" s="270" t="str">
        <f>IF(入力!K29="","",入力!K29)</f>
        <v>憂望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後藤</v>
      </c>
      <c r="Z22" s="270"/>
      <c r="AA22" s="270"/>
      <c r="AB22" s="270"/>
      <c r="AC22" s="270"/>
      <c r="AD22" s="270" t="str">
        <f>IF(入力!AE29="","",入力!AE29)</f>
        <v>友香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わたなべ</v>
      </c>
      <c r="F23" s="278"/>
      <c r="G23" s="278"/>
      <c r="H23" s="278"/>
      <c r="I23" s="278"/>
      <c r="J23" s="278" t="str">
        <f>IF(入力!K30="","",入力!K30)</f>
        <v>まお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159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さくらい</v>
      </c>
      <c r="Z23" s="278"/>
      <c r="AA23" s="278"/>
      <c r="AB23" s="278"/>
      <c r="AC23" s="278"/>
      <c r="AD23" s="278" t="str">
        <f>IF(入力!AE30="","",入力!AE30)</f>
        <v>みゆ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157</v>
      </c>
      <c r="AL23" s="143"/>
      <c r="AM23" s="273" t="str">
        <f>IF(入力!AN30="","",入力!AN30)</f>
        <v>○</v>
      </c>
      <c r="AN23" s="274"/>
    </row>
    <row r="24" spans="1:40" ht="37.5" customHeight="1">
      <c r="A24" s="99"/>
      <c r="B24" s="100"/>
      <c r="C24" s="281"/>
      <c r="D24" s="281"/>
      <c r="E24" s="269" t="str">
        <f>IF(入力!F31="","",入力!F31)</f>
        <v>渡部</v>
      </c>
      <c r="F24" s="270"/>
      <c r="G24" s="270"/>
      <c r="H24" s="270"/>
      <c r="I24" s="270"/>
      <c r="J24" s="270" t="str">
        <f>IF(入力!K31="","",入力!K31)</f>
        <v>茉桜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桜井</v>
      </c>
      <c r="Z24" s="270"/>
      <c r="AA24" s="270"/>
      <c r="AB24" s="270"/>
      <c r="AC24" s="270"/>
      <c r="AD24" s="270" t="str">
        <f>IF(入力!AE31="","",入力!AE31)</f>
        <v>美悠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おかだ</v>
      </c>
      <c r="F25" s="278"/>
      <c r="G25" s="278"/>
      <c r="H25" s="278"/>
      <c r="I25" s="278"/>
      <c r="J25" s="278" t="str">
        <f>IF(入力!K32="","",入力!K32)</f>
        <v>みゆう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158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くぼた</v>
      </c>
      <c r="Z25" s="278"/>
      <c r="AA25" s="278"/>
      <c r="AB25" s="278"/>
      <c r="AC25" s="278"/>
      <c r="AD25" s="278" t="str">
        <f>IF(入力!AE32="","",入力!AE32)</f>
        <v>ななみ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159</v>
      </c>
      <c r="AL25" s="143"/>
      <c r="AM25" s="273" t="str">
        <f>IF(入力!AN32="","",入力!AN32)</f>
        <v>○</v>
      </c>
      <c r="AN25" s="274"/>
    </row>
    <row r="26" spans="1:40" ht="37.5" customHeight="1" thickBot="1">
      <c r="A26" s="91"/>
      <c r="B26" s="92"/>
      <c r="C26" s="294"/>
      <c r="D26" s="294"/>
      <c r="E26" s="311" t="str">
        <f>IF(入力!F33="","",入力!F33)</f>
        <v>岡田</v>
      </c>
      <c r="F26" s="312"/>
      <c r="G26" s="312"/>
      <c r="H26" s="312"/>
      <c r="I26" s="312"/>
      <c r="J26" s="312" t="str">
        <f>IF(入力!K33="","",入力!K33)</f>
        <v>みゆう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窪田</v>
      </c>
      <c r="Z26" s="312"/>
      <c r="AA26" s="312"/>
      <c r="AB26" s="312"/>
      <c r="AC26" s="312"/>
      <c r="AD26" s="312" t="str">
        <f>IF(入力!AE33="","",入力!AE33)</f>
        <v>七海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5114</v>
      </c>
      <c r="B7" s="31" t="str">
        <f t="shared" ref="B7:C7" si="0">IF($A$8="","",IF($A$9="",B8,B8&amp;"・"&amp;B9))</f>
        <v>藤沢市立滝の沢中学校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0816</v>
      </c>
      <c r="H7" s="31">
        <f t="shared" si="1"/>
        <v>0</v>
      </c>
      <c r="I7" s="31" t="str">
        <f t="shared" si="1"/>
        <v>藤沢市遠藤699-3</v>
      </c>
      <c r="J7" s="31">
        <f t="shared" si="1"/>
        <v>0</v>
      </c>
      <c r="K7" s="31" t="str">
        <f t="shared" si="1"/>
        <v>0466</v>
      </c>
      <c r="L7" s="31" t="str">
        <f t="shared" si="1"/>
        <v>87</v>
      </c>
      <c r="M7" s="31" t="str">
        <f t="shared" si="1"/>
        <v>9148</v>
      </c>
      <c r="N7" s="31" t="str">
        <f t="shared" si="1"/>
        <v>0466</v>
      </c>
      <c r="O7" s="31" t="str">
        <f t="shared" si="1"/>
        <v>86</v>
      </c>
      <c r="P7" s="31" t="str">
        <f t="shared" si="1"/>
        <v>1449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5114</v>
      </c>
      <c r="B8" s="32" t="str">
        <f>IF(入力!$F$3="","",入力!$F$3)</f>
        <v>藤沢市立滝の沢中学校</v>
      </c>
      <c r="C8" s="32"/>
      <c r="D8" s="32" t="str">
        <f>IF(入力!$Z$2="","",入力!$Z$2)</f>
        <v>湘南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0816</v>
      </c>
      <c r="H8" s="32"/>
      <c r="I8" s="32" t="str">
        <f>IF(入力!$L$5="","",入力!$L$5)</f>
        <v>藤沢市遠藤699-3</v>
      </c>
      <c r="J8" s="32"/>
      <c r="K8" s="42" t="str">
        <f>IF(入力!$AB$4="","",入力!$AB$4)</f>
        <v>0466</v>
      </c>
      <c r="L8" s="42" t="str">
        <f>IF(入力!$AG$4="","",入力!$AG$4)</f>
        <v>87</v>
      </c>
      <c r="M8" s="42" t="str">
        <f>IF(入力!$AL$4="","",入力!$AL$4)</f>
        <v>9148</v>
      </c>
      <c r="N8" s="42" t="str">
        <f>IF(入力!$AB$6="","",入力!$AB$6)</f>
        <v>0466</v>
      </c>
      <c r="O8" s="42" t="str">
        <f>IF(入力!$AG$6="","",入力!$AG$6)</f>
        <v>86</v>
      </c>
      <c r="P8" s="42" t="str">
        <f>IF(入力!$AL$6="","",入力!$AL$6)</f>
        <v>1449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9148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髙橋</v>
      </c>
      <c r="D16" s="32" t="str">
        <f>IF(入力!$K$13="","",入力!$K$13)</f>
        <v>朋己</v>
      </c>
      <c r="E16" s="32" t="str">
        <f>IF(入力!$F$12="","",入力!$F$12)</f>
        <v>たかはし</v>
      </c>
      <c r="F16" s="32" t="str">
        <f>IF(入力!$K$12="","",入力!$K$12)</f>
        <v>ともき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岩渕</v>
      </c>
      <c r="D17" s="32" t="str">
        <f>IF(入力!$AE$13="","",入力!$AE$13)</f>
        <v>貴美</v>
      </c>
      <c r="E17" s="32" t="str">
        <f>IF(入力!$Z$12="","",入力!$Z$12)</f>
        <v>いわぶち</v>
      </c>
      <c r="F17" s="32" t="str">
        <f>IF(入力!$AE$12="","",入力!$AE$12)</f>
        <v>たかみ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伊澤</v>
      </c>
      <c r="D20" s="32" t="str">
        <f>IF(入力!$K$16="","",入力!$K$16)</f>
        <v>姫梨</v>
      </c>
      <c r="E20" s="32" t="str">
        <f>IF(入力!$F$15="","",入力!$F$15)</f>
        <v>いざわ</v>
      </c>
      <c r="F20" s="32" t="str">
        <f>IF(入力!$K$15="","",入力!$K$15)</f>
        <v>ひな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髙橋</v>
      </c>
      <c r="D24" s="32" t="str">
        <f>IF(入力!$AE$16="","",入力!$AE$16)</f>
        <v>心蒼</v>
      </c>
      <c r="E24" s="32" t="str">
        <f>IF(入力!$Z$15="","",入力!$Z$15)</f>
        <v>たかはし</v>
      </c>
      <c r="F24" s="32" t="str">
        <f>IF(入力!$AE$15="","",入力!$AE$15)</f>
        <v>みお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髙橋</v>
      </c>
      <c r="D53" s="32" t="str">
        <f>IF(OR(L53&lt;&gt;"○",入力!K23=""),"",入力!K23)</f>
        <v>心蒼</v>
      </c>
      <c r="E53" s="32" t="str">
        <f>IF(OR(L53&lt;&gt;"○",入力!F22=""),"",入力!F22)</f>
        <v>たかはし</v>
      </c>
      <c r="F53" s="32" t="str">
        <f>IF(OR(L53&lt;&gt;"○",入力!K22=""),"",入力!K22)</f>
        <v>みお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田中</v>
      </c>
      <c r="D54" s="32" t="str">
        <f>IF(OR(L54&lt;&gt;"○",入力!K25=""),"",入力!K25)</f>
        <v>きらら</v>
      </c>
      <c r="E54" s="32" t="str">
        <f>IF(OR(L54&lt;&gt;"○",入力!F24=""),"",入力!F24)</f>
        <v>たなか</v>
      </c>
      <c r="F54" s="32" t="str">
        <f>IF(OR(L54&lt;&gt;"○",入力!K24=""),"",入力!K24)</f>
        <v>きらら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戸上</v>
      </c>
      <c r="D55" s="32" t="str">
        <f>IF(OR(L55&lt;&gt;"○",入力!K27=""),"",入力!K27)</f>
        <v>渚那</v>
      </c>
      <c r="E55" s="32" t="str">
        <f>IF(OR(L55&lt;&gt;"○",入力!F26=""),"",入力!F26)</f>
        <v>とがみ</v>
      </c>
      <c r="F55" s="32" t="str">
        <f>IF(OR(L55&lt;&gt;"○",入力!K26=""),"",入力!K26)</f>
        <v>なな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松村</v>
      </c>
      <c r="D56" s="32" t="str">
        <f>IF(OR(L56&lt;&gt;"○",入力!K29=""),"",入力!K29)</f>
        <v>憂望</v>
      </c>
      <c r="E56" s="32" t="str">
        <f>IF(OR(L56&lt;&gt;"○",入力!F28=""),"",入力!F28)</f>
        <v>まつむら</v>
      </c>
      <c r="F56" s="32" t="str">
        <f>IF(OR(L56&lt;&gt;"○",入力!K28=""),"",入力!K28)</f>
        <v>うの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渡部</v>
      </c>
      <c r="D57" s="32" t="str">
        <f>IF(OR(L57&lt;&gt;"○",入力!K31=""),"",入力!K31)</f>
        <v>茉桜</v>
      </c>
      <c r="E57" s="32" t="str">
        <f>IF(OR(L57&lt;&gt;"○",入力!F30=""),"",入力!F30)</f>
        <v>わたなべ</v>
      </c>
      <c r="F57" s="32" t="str">
        <f>IF(OR(L57&lt;&gt;"○",入力!K30=""),"",入力!K30)</f>
        <v>まお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159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岡田</v>
      </c>
      <c r="D58" s="32" t="str">
        <f>IF(OR(L58&lt;&gt;"○",入力!K33=""),"",入力!K33)</f>
        <v>みゆう</v>
      </c>
      <c r="E58" s="32" t="str">
        <f>IF(OR(L58&lt;&gt;"○",入力!F32=""),"",入力!F32)</f>
        <v>おかだ</v>
      </c>
      <c r="F58" s="32" t="str">
        <f>IF(OR(L58&lt;&gt;"○",入力!K32=""),"",入力!K32)</f>
        <v>みゆう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野口</v>
      </c>
      <c r="D59" s="32" t="str">
        <f>IF(OR(L59&lt;&gt;"○",入力!AE23=""),"",入力!AE23)</f>
        <v>陽菜</v>
      </c>
      <c r="E59" s="32" t="str">
        <f>IF(OR(L59&lt;&gt;"○",入力!Z22=""),"",入力!Z22)</f>
        <v>のぐち</v>
      </c>
      <c r="F59" s="32" t="str">
        <f>IF(OR(L59&lt;&gt;"○",入力!AE22=""),"",入力!AE22)</f>
        <v>ひな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斉藤</v>
      </c>
      <c r="D60" s="32" t="str">
        <f>IF(OR(L60&lt;&gt;"○",入力!AE25=""),"",入力!AE25)</f>
        <v>音々</v>
      </c>
      <c r="E60" s="32" t="str">
        <f>IF(OR(L60&lt;&gt;"○",入力!Z24=""),"",入力!Z24)</f>
        <v>さいとう</v>
      </c>
      <c r="F60" s="32" t="str">
        <f>IF(OR(L60&lt;&gt;"○",入力!AE24=""),"",入力!AE24)</f>
        <v>ねね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161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山田</v>
      </c>
      <c r="D61" s="32" t="str">
        <f>IF(OR(L61&lt;&gt;"○",入力!AE27=""),"",入力!AE27)</f>
        <v>蒼依</v>
      </c>
      <c r="E61" s="32" t="str">
        <f>IF(OR(L61&lt;&gt;"○",入力!Z26=""),"",入力!Z26)</f>
        <v>やまだ</v>
      </c>
      <c r="F61" s="32" t="str">
        <f>IF(OR(L61&lt;&gt;"○",入力!AE26=""),"",入力!AE26)</f>
        <v>あおい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後藤</v>
      </c>
      <c r="D62" s="32" t="str">
        <f>IF(OR(L62&lt;&gt;"○",入力!AE29=""),"",入力!AE29)</f>
        <v>友香</v>
      </c>
      <c r="E62" s="32" t="str">
        <f>IF(OR(L62&lt;&gt;"○",入力!Z28=""),"",入力!Z28)</f>
        <v>ごとう</v>
      </c>
      <c r="F62" s="32" t="str">
        <f>IF(OR(L62&lt;&gt;"○",入力!AE28=""),"",入力!AE28)</f>
        <v>ゆか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159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桜井</v>
      </c>
      <c r="D63" s="32" t="str">
        <f>IF(OR(L63&lt;&gt;"○",入力!AE31=""),"",入力!AE31)</f>
        <v>美悠</v>
      </c>
      <c r="E63" s="32" t="str">
        <f>IF(OR(L63&lt;&gt;"○",入力!Z30=""),"",入力!Z30)</f>
        <v>さくらい</v>
      </c>
      <c r="F63" s="32" t="str">
        <f>IF(OR(L63&lt;&gt;"○",入力!AE30=""),"",入力!AE30)</f>
        <v>みゆ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157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窪田</v>
      </c>
      <c r="D64" s="32" t="str">
        <f>IF(OR(L64&lt;&gt;"○",入力!AE33=""),"",入力!AE33)</f>
        <v>七海</v>
      </c>
      <c r="E64" s="32" t="str">
        <f>IF(OR(L64&lt;&gt;"○",入力!Z32=""),"",入力!Z32)</f>
        <v>くぼた</v>
      </c>
      <c r="F64" s="32" t="str">
        <f>IF(OR(L64&lt;&gt;"○",入力!AE32=""),"",入力!AE32)</f>
        <v>ななみ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159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2021-05-01T05:57:07Z</cp:lastPrinted>
  <dcterms:created xsi:type="dcterms:W3CDTF">2006-11-03T01:52:14Z</dcterms:created>
  <dcterms:modified xsi:type="dcterms:W3CDTF">2021-05-05T05:24:47Z</dcterms:modified>
</cp:coreProperties>
</file>