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66117\Desktop\"/>
    </mc:Choice>
  </mc:AlternateContent>
  <xr:revisionPtr revIDLastSave="0" documentId="13_ncr:1_{F0207267-A70C-48DE-946B-EBE156540989}" xr6:coauthVersionLast="36" xr6:coauthVersionMax="45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<sst xmlns="http://schemas.openxmlformats.org/spreadsheetml/2006/main" count="1460" uniqueCount="752">
  <si>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</si>
  <si>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</si>
  <si>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</si>
  <si>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</si>
  <si>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</si>
  <si>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</si>
  <si>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</si>
  <si>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</si>
  <si>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</si>
  <si>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</si>
  <si>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</si>
  <si>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</si>
  <si>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</si>
  <si>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</si>
  <si>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</si>
  <si>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</si>
  <si>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</si>
  <si>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</si>
  <si>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</si>
  <si>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</si>
  <si>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</si>
  <si>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</si>
  <si>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</si>
  <si>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</si>
  <si>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</si>
  <si>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</si>
  <si>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</si>
  <si>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</si>
  <si>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</si>
  <si>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</si>
  <si>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</si>
  <si>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</si>
  <si>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</si>
  <si>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</si>
  <si>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</si>
  <si>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</si>
  <si>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</si>
  <si>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</si>
  <si>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</si>
  <si>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</si>
  <si>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</si>
  <si>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</si>
  <si>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</si>
  <si>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</si>
  <si>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</si>
  <si>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</si>
  <si>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</si>
  <si>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</si>
  <si>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</si>
  <si>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</si>
  <si>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</si>
  <si>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</si>
  <si>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</si>
  <si>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</si>
  <si>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</si>
  <si>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</si>
  <si>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</si>
  <si>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</si>
  <si>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</si>
  <si>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</si>
  <si>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</si>
  <si>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</si>
  <si>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</si>
  <si>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</si>
  <si>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</si>
  <si>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</si>
  <si>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</si>
  <si>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</si>
  <si>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</si>
  <si>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</si>
  <si>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</si>
  <si>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</si>
  <si>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</si>
  <si>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</si>
  <si>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</si>
  <si>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</si>
  <si>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</si>
  <si>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</si>
  <si>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</si>
  <si>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</si>
  <si>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</si>
  <si>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</si>
  <si>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</si>
  <si>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</si>
  <si>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</si>
  <si>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</si>
  <si>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</si>
  <si>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</si>
  <si>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</si>
  <si>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</si>
  <si>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</si>
  <si>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</si>
  <si>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</si>
  <si>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</si>
  <si>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</si>
  <si>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</si>
  <si>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</si>
  <si>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</si>
  <si>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</si>
  <si>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</si>
  <si>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</si>
  <si>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</si>
  <si>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</si>
  <si>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</si>
  <si>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</si>
  <si>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</si>
  <si>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</si>
  <si>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</si>
  <si>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</si>
  <si>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</si>
  <si>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</si>
  <si>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</si>
  <si>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</si>
  <si>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</si>
  <si>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</si>
  <si>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</si>
  <si>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</si>
  <si>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</si>
  <si>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</si>
  <si>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</si>
  <si>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</si>
  <si>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</si>
  <si>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</si>
  <si>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</si>
  <si>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</si>
  <si>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</si>
  <si>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</si>
  <si>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</si>
  <si>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</si>
  <si>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</si>
  <si>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</si>
  <si>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</si>
  <si>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</si>
  <si>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</si>
  <si>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</si>
  <si>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</si>
  <si>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</si>
  <si>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</si>
  <si>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</si>
  <si>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</si>
  <si>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</si>
  <si>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</si>
  <si>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</si>
  <si>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</si>
  <si>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</si>
  <si>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</si>
  <si>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</si>
  <si>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</si>
  <si>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</si>
  <si>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</si>
  <si>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</si>
  <si>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</si>
  <si>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</si>
  <si>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</si>
  <si>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</si>
  <si>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</si>
  <si>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</si>
  <si>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</si>
  <si>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</si>
  <si>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</si>
  <si>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</si>
  <si>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</si>
  <si>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</si>
  <si>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</si>
  <si>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</si>
  <si>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</si>
  <si>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</si>
  <si>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</si>
  <si>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</si>
  <si>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</si>
  <si>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</si>
  <si>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</si>
  <si>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</si>
  <si>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</si>
  <si>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</si>
  <si>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</si>
  <si>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</si>
  <si>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</si>
  <si>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</si>
  <si>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</si>
  <si>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</si>
  <si>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</si>
  <si>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</si>
  <si>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</si>
  <si>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</si>
  <si>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</si>
  <si>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</si>
  <si>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</si>
  <si>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</si>
  <si>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</si>
  <si>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</si>
  <si>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</si>
  <si>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</si>
  <si>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</si>
  <si>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</si>
  <si>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</si>
  <si>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</si>
  <si>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</si>
  <si>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</si>
  <si>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</si>
  <si>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</si>
  <si>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</si>
  <si>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</si>
  <si>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</si>
  <si>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</si>
  <si>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</si>
  <si>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</si>
  <si>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</si>
  <si>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</si>
  <si>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</si>
  <si>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</si>
  <si>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</si>
  <si>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</si>
  <si>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</si>
  <si>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</si>
  <si>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</si>
  <si>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</si>
  <si>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</si>
  <si>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</si>
  <si>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</si>
  <si>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</si>
  <si>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</si>
  <si>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</si>
  <si>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</si>
  <si>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</si>
  <si>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</si>
  <si>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</si>
  <si>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</si>
  <si>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</si>
  <si>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</si>
  <si>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</si>
  <si>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</si>
  <si>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</si>
  <si>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</si>
  <si>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</si>
  <si>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</si>
  <si>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</si>
  <si>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</si>
  <si>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</si>
  <si>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</si>
  <si>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</si>
  <si>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</si>
  <si>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</si>
  <si>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</si>
  <si>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</si>
  <si>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</si>
  <si>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</si>
  <si>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</si>
  <si>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</si>
  <si>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</si>
  <si>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</si>
  <si>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</si>
  <si>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</si>
  <si>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</si>
  <si>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</si>
  <si>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</si>
  <si>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</si>
  <si>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</si>
  <si>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</si>
  <si>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</si>
  <si>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</si>
  <si>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</si>
  <si>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</si>
  <si>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</si>
  <si>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</si>
  <si>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</si>
  <si>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</si>
  <si>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</si>
  <si>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</si>
  <si>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</si>
  <si>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</si>
  <si>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</si>
  <si>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</si>
  <si>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</si>
  <si>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</si>
  <si>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</si>
  <si>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</si>
  <si>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</si>
  <si>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</si>
  <si>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</si>
  <si>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</si>
  <si>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</si>
  <si>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</si>
  <si>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</si>
  <si>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</si>
  <si>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</si>
  <si>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</si>
  <si>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</si>
  <si>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</si>
  <si>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</si>
  <si>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</si>
  <si>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</si>
  <si>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</si>
  <si>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</si>
  <si>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</si>
  <si>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</si>
  <si>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</si>
  <si>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</si>
  <si>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</si>
  <si>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</si>
  <si>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</si>
  <si>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</si>
  <si>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</si>
  <si>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</si>
  <si>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</si>
  <si>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</si>
  <si>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</si>
  <si>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</si>
  <si>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</si>
  <si>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</si>
  <si>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</si>
  <si>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</si>
  <si>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</si>
  <si>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</si>
  <si>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</si>
  <si>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</si>
  <si>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</si>
  <si>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</si>
  <si>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</si>
  <si>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</si>
  <si>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</si>
  <si>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</si>
  <si>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</si>
  <si>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</si>
  <si>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</si>
  <si>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</si>
  <si>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</si>
  <si>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</si>
  <si>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</si>
  <si>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</si>
  <si>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</si>
  <si>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</si>
  <si>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</si>
  <si>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</si>
  <si>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</si>
  <si>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</si>
  <si>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</si>
  <si>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</si>
  <si>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</si>
  <si>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</si>
  <si>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</si>
  <si>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</si>
  <si>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</si>
  <si>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</si>
  <si>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</si>
  <si>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</si>
  <si>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</si>
  <si>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</si>
  <si>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</si>
  <si>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</si>
  <si>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</si>
  <si>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</si>
  <si>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</si>
  <si>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</si>
  <si>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</si>
  <si>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</si>
  <si>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</si>
  <si>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</si>
  <si>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</si>
  <si>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</si>
  <si>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</si>
  <si>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</si>
  <si>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</si>
  <si>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</si>
  <si>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</si>
  <si>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</si>
  <si>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</si>
  <si>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</si>
  <si>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</si>
  <si>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</si>
  <si>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</si>
  <si>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</si>
  <si>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</si>
  <si>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</si>
  <si>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</si>
  <si>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</si>
  <si>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</si>
  <si>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</si>
  <si>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</si>
  <si>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</si>
  <si>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</si>
  <si>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</si>
  <si>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</si>
  <si>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</si>
  <si>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</si>
  <si>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</si>
  <si>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</si>
  <si>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</si>
  <si>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</si>
  <si>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</si>
  <si>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</si>
  <si>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</si>
  <si>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</si>
  <si>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</si>
  <si>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</si>
  <si>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</si>
  <si>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</si>
  <si>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</si>
  <si>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</si>
  <si>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</si>
  <si>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</si>
  <si>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</si>
  <si>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</si>
  <si>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</si>
  <si>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</si>
  <si>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</si>
  <si>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</si>
  <si>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</si>
  <si>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</si>
  <si>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</si>
  <si>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</si>
  <si>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</si>
  <si>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</si>
  <si>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</si>
  <si>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</si>
  <si>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</si>
  <si>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</si>
  <si>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</si>
  <si>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</si>
  <si>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</si>
  <si>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</si>
  <si>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</si>
  <si>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</si>
  <si>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</si>
  <si>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</si>
  <si>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</si>
  <si>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</si>
  <si>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</si>
  <si>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</si>
  <si>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</si>
  <si>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</si>
  <si>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</si>
  <si>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</si>
  <si>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</si>
  <si>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</si>
  <si>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</si>
  <si>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</si>
  <si>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</si>
  <si>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</si>
  <si>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</si>
  <si>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</si>
  <si>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</si>
  <si>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</si>
  <si>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</si>
  <si>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</si>
  <si>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</si>
  <si>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</si>
  <si>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</si>
  <si>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</si>
  <si>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</si>
  <si>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</si>
  <si>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</si>
  <si>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</si>
  <si>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</si>
  <si>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</si>
  <si>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</si>
  <si>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</si>
  <si>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</si>
  <si>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</si>
  <si>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</si>
  <si>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</si>
  <si>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</si>
  <si>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</si>
  <si>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</si>
  <si>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</si>
  <si>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</si>
  <si>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</si>
  <si>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</si>
  <si>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</si>
  <si>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</si>
  <si>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</si>
  <si>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</si>
  <si>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</si>
  <si>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</si>
  <si>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</si>
  <si>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</si>
  <si>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</si>
  <si>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</si>
  <si>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</si>
  <si>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</si>
  <si>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</si>
  <si>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</si>
  <si>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</si>
  <si>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</si>
  <si>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</si>
  <si>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</si>
  <si>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</si>
  <si>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</si>
  <si>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</si>
  <si>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</si>
  <si>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</si>
  <si>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</si>
  <si>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</si>
  <si>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</si>
  <si>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</si>
  <si>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</si>
  <si>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</si>
  <si>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</si>
  <si>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</si>
  <si>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</si>
  <si>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</si>
  <si>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</si>
  <si>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</si>
  <si>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</si>
  <si>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</si>
  <si>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</si>
  <si>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</si>
  <si>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</si>
  <si>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</si>
  <si>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</si>
  <si>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</si>
  <si>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</si>
  <si>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</si>
  <si>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</si>
  <si>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</si>
  <si>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</si>
  <si>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</si>
  <si>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</si>
  <si>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</si>
  <si>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</si>
  <si>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</si>
  <si>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</si>
  <si>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</si>
  <si>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</si>
  <si>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</si>
  <si>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</si>
  <si>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</si>
  <si>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</si>
  <si>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</si>
  <si>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</si>
  <si>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</si>
  <si>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</si>
  <si>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</si>
  <si>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</si>
  <si>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</si>
  <si>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</si>
  <si>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</si>
  <si>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</si>
  <si>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</si>
  <si>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</si>
  <si>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</si>
  <si>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</si>
  <si>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</si>
  <si>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</si>
  <si>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</si>
  <si>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</si>
  <si>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</si>
  <si>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</si>
  <si>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</si>
  <si>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</si>
  <si>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</si>
  <si>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</si>
  <si>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</si>
  <si>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</si>
  <si>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</si>
  <si>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</si>
  <si>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</si>
  <si>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</si>
  <si>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</si>
  <si>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</si>
  <si>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</si>
  <si>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</si>
  <si>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</si>
  <si>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</si>
  <si>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</si>
  <si>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</si>
  <si>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</si>
  <si>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</si>
  <si>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</si>
  <si>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</si>
  <si>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</si>
  <si>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</si>
  <si>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</si>
  <si>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</si>
  <si>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</si>
  <si>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</si>
  <si>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</si>
  <si>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</si>
  <si>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</si>
  <si>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</si>
  <si>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</si>
  <si>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</si>
  <si>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</si>
  <si>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</si>
  <si>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</si>
  <si>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</si>
  <si>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</si>
  <si>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</si>
  <si>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</si>
  <si>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</si>
  <si>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</si>
  <si>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</si>
  <si>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</si>
  <si>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</si>
  <si>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</si>
  <si>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</si>
  <si>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</si>
  <si>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</si>
  <si>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</si>
  <si>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</si>
  <si>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</si>
  <si>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</si>
  <si>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</si>
  <si>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</si>
  <si>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</si>
  <si>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</si>
  <si>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</si>
  <si>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</si>
  <si>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</si>
  <si>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</si>
  <si>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</si>
  <si>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</si>
  <si>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</si>
  <si>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</si>
  <si>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</si>
  <si>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</si>
  <si>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</si>
  <si>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</si>
  <si>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</si>
  <si>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</si>
  <si>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</si>
  <si>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</si>
  <si>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</si>
  <si>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</si>
  <si>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</si>
  <si>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</si>
  <si>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</si>
  <si>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</si>
  <si>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</si>
  <si>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</si>
  <si>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</si>
  <si>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</si>
  <si>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</si>
  <si>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</si>
  <si>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</si>
  <si>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</si>
  <si>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</si>
  <si>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</si>
  <si>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</si>
  <si>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</si>
  <si>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</si>
  <si>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</si>
  <si>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</si>
  <si>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</si>
  <si>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</si>
  <si>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</si>
  <si>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</si>
  <si>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</si>
  <si>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</si>
  <si>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</si>
  <si>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</si>
  <si>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</si>
  <si>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</si>
  <si>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</si>
  <si>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</si>
  <si>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</si>
  <si>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</si>
  <si>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</si>
  <si>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</si>
  <si>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</si>
  <si>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</si>
  <si>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</si>
  <si>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</si>
  <si>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</si>
  <si>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</si>
  <si>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</si>
  <si>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</si>
  <si>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</si>
  <si>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</si>
  <si>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</si>
  <si>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</si>
  <si>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</si>
  <si>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</si>
  <si>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</si>
  <si>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</si>
  <si>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</si>
  <si>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</si>
  <si>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</si>
  <si>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</si>
  <si>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</si>
  <si>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</si>
  <si>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</si>
  <si>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</si>
  <si>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</si>
  <si>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</si>
  <si>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</si>
  <si>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神奈川県藤沢市藤が岡３－１８－１</t>
    <rPh sb="0" eb="4">
      <t>カナガワケン</t>
    </rPh>
    <rPh sb="4" eb="7">
      <t>フジサワシ</t>
    </rPh>
    <rPh sb="7" eb="8">
      <t>フジ</t>
    </rPh>
    <rPh sb="9" eb="10">
      <t>オカ</t>
    </rPh>
    <phoneticPr fontId="2"/>
  </si>
  <si>
    <t>２５１</t>
    <phoneticPr fontId="2"/>
  </si>
  <si>
    <t>藤沢市立藤ケ岡中学校</t>
    <rPh sb="0" eb="2">
      <t>フジサワ</t>
    </rPh>
    <rPh sb="2" eb="4">
      <t>シリツ</t>
    </rPh>
    <rPh sb="4" eb="7">
      <t>フジガオカ</t>
    </rPh>
    <rPh sb="7" eb="10">
      <t>チュウガッコウ</t>
    </rPh>
    <phoneticPr fontId="2"/>
  </si>
  <si>
    <t>湘南</t>
    <rPh sb="0" eb="2">
      <t>ショウナン</t>
    </rPh>
    <phoneticPr fontId="2"/>
  </si>
  <si>
    <t>０４６６</t>
    <phoneticPr fontId="2"/>
  </si>
  <si>
    <t>０００４</t>
    <phoneticPr fontId="2"/>
  </si>
  <si>
    <t>２６</t>
    <phoneticPr fontId="2"/>
  </si>
  <si>
    <t>５１９７</t>
    <phoneticPr fontId="2"/>
  </si>
  <si>
    <t>５０</t>
    <phoneticPr fontId="2"/>
  </si>
  <si>
    <t>６８７７</t>
    <phoneticPr fontId="2"/>
  </si>
  <si>
    <t>村田</t>
    <rPh sb="0" eb="2">
      <t>ムラタ</t>
    </rPh>
    <phoneticPr fontId="2"/>
  </si>
  <si>
    <t>治子</t>
    <rPh sb="0" eb="2">
      <t>ハルコ</t>
    </rPh>
    <phoneticPr fontId="2"/>
  </si>
  <si>
    <t>大竹</t>
    <rPh sb="0" eb="2">
      <t>オオタケ</t>
    </rPh>
    <phoneticPr fontId="2"/>
  </si>
  <si>
    <t>寿弘</t>
    <rPh sb="0" eb="2">
      <t>トシヒロ</t>
    </rPh>
    <phoneticPr fontId="2"/>
  </si>
  <si>
    <t>おおたけ</t>
    <phoneticPr fontId="2"/>
  </si>
  <si>
    <t>としひろ</t>
    <phoneticPr fontId="2"/>
  </si>
  <si>
    <t>むらた</t>
    <phoneticPr fontId="2"/>
  </si>
  <si>
    <t>はるこ</t>
    <phoneticPr fontId="2"/>
  </si>
  <si>
    <t>桃</t>
    <rPh sb="0" eb="1">
      <t>モモ</t>
    </rPh>
    <phoneticPr fontId="2"/>
  </si>
  <si>
    <t>しまざき</t>
    <phoneticPr fontId="2"/>
  </si>
  <si>
    <t>もも</t>
    <phoneticPr fontId="2"/>
  </si>
  <si>
    <t>琴</t>
    <rPh sb="0" eb="1">
      <t>コト</t>
    </rPh>
    <phoneticPr fontId="2"/>
  </si>
  <si>
    <t>堺</t>
    <rPh sb="0" eb="1">
      <t>サカイ</t>
    </rPh>
    <phoneticPr fontId="2"/>
  </si>
  <si>
    <t>絢香</t>
    <rPh sb="0" eb="1">
      <t>アヤ</t>
    </rPh>
    <rPh sb="1" eb="2">
      <t>カ</t>
    </rPh>
    <phoneticPr fontId="2"/>
  </si>
  <si>
    <t>森田</t>
    <rPh sb="0" eb="2">
      <t>モリタ</t>
    </rPh>
    <phoneticPr fontId="2"/>
  </si>
  <si>
    <t>裕理</t>
    <rPh sb="0" eb="2">
      <t>ユウリ</t>
    </rPh>
    <phoneticPr fontId="2"/>
  </si>
  <si>
    <t>弓指</t>
    <rPh sb="0" eb="1">
      <t>ユミ</t>
    </rPh>
    <rPh sb="1" eb="2">
      <t>サ</t>
    </rPh>
    <phoneticPr fontId="2"/>
  </si>
  <si>
    <t>柚乃</t>
    <rPh sb="0" eb="2">
      <t>ユズノ</t>
    </rPh>
    <phoneticPr fontId="2"/>
  </si>
  <si>
    <t>吉田</t>
    <rPh sb="0" eb="2">
      <t>ヨシダ</t>
    </rPh>
    <phoneticPr fontId="2"/>
  </si>
  <si>
    <t>桜田</t>
    <rPh sb="0" eb="2">
      <t>サクラダ</t>
    </rPh>
    <phoneticPr fontId="2"/>
  </si>
  <si>
    <t>嶋﨑</t>
    <rPh sb="0" eb="2">
      <t>シマザキ</t>
    </rPh>
    <phoneticPr fontId="2"/>
  </si>
  <si>
    <t>齊藤</t>
    <rPh sb="0" eb="2">
      <t>サイトウ</t>
    </rPh>
    <phoneticPr fontId="2"/>
  </si>
  <si>
    <t>美菜</t>
    <rPh sb="0" eb="2">
      <t>ミナ</t>
    </rPh>
    <phoneticPr fontId="2"/>
  </si>
  <si>
    <t>中村</t>
    <rPh sb="0" eb="2">
      <t>ナカムラ</t>
    </rPh>
    <phoneticPr fontId="2"/>
  </si>
  <si>
    <t>風香</t>
    <rPh sb="0" eb="2">
      <t>フウカ</t>
    </rPh>
    <phoneticPr fontId="2"/>
  </si>
  <si>
    <t>笹尾</t>
    <rPh sb="0" eb="2">
      <t>ササオ</t>
    </rPh>
    <phoneticPr fontId="2"/>
  </si>
  <si>
    <t>希歩</t>
    <rPh sb="0" eb="2">
      <t>ノア</t>
    </rPh>
    <phoneticPr fontId="2"/>
  </si>
  <si>
    <t>さいとう</t>
    <phoneticPr fontId="2"/>
  </si>
  <si>
    <t>こと</t>
    <phoneticPr fontId="2"/>
  </si>
  <si>
    <t>さかい</t>
    <phoneticPr fontId="2"/>
  </si>
  <si>
    <t>あやか</t>
    <phoneticPr fontId="2"/>
  </si>
  <si>
    <t>もりた</t>
    <phoneticPr fontId="2"/>
  </si>
  <si>
    <t>ゆうり</t>
    <phoneticPr fontId="2"/>
  </si>
  <si>
    <t>ゆみさし</t>
    <phoneticPr fontId="2"/>
  </si>
  <si>
    <t>ゆずの</t>
    <phoneticPr fontId="2"/>
  </si>
  <si>
    <t>さくらだ</t>
    <phoneticPr fontId="2"/>
  </si>
  <si>
    <t>みな</t>
    <phoneticPr fontId="2"/>
  </si>
  <si>
    <t>なかむら</t>
    <phoneticPr fontId="2"/>
  </si>
  <si>
    <t>ふうか</t>
    <phoneticPr fontId="2"/>
  </si>
  <si>
    <t>ささお</t>
    <phoneticPr fontId="2"/>
  </si>
  <si>
    <t>のあ</t>
    <phoneticPr fontId="2"/>
  </si>
  <si>
    <t>よしだ</t>
    <phoneticPr fontId="2"/>
  </si>
  <si>
    <t>ほのか</t>
    <phoneticPr fontId="2"/>
  </si>
  <si>
    <t>胡春</t>
    <rPh sb="0" eb="2">
      <t>コハル</t>
    </rPh>
    <phoneticPr fontId="2"/>
  </si>
  <si>
    <t>あらい</t>
    <phoneticPr fontId="2"/>
  </si>
  <si>
    <t>こはる</t>
    <phoneticPr fontId="2"/>
  </si>
  <si>
    <t>新居</t>
    <rPh sb="0" eb="2">
      <t>アライ</t>
    </rPh>
    <phoneticPr fontId="2"/>
  </si>
  <si>
    <t>三澤</t>
    <rPh sb="0" eb="2">
      <t>ミサワ</t>
    </rPh>
    <phoneticPr fontId="2"/>
  </si>
  <si>
    <t>杏佳</t>
    <rPh sb="0" eb="2">
      <t>キョウカ</t>
    </rPh>
    <phoneticPr fontId="2"/>
  </si>
  <si>
    <t>みさわ</t>
    <phoneticPr fontId="2"/>
  </si>
  <si>
    <t>きょうか</t>
    <phoneticPr fontId="2"/>
  </si>
  <si>
    <t>石中</t>
    <rPh sb="0" eb="2">
      <t>イシナカ</t>
    </rPh>
    <phoneticPr fontId="2"/>
  </si>
  <si>
    <t>那奈</t>
    <rPh sb="0" eb="2">
      <t>ナナ</t>
    </rPh>
    <phoneticPr fontId="2"/>
  </si>
  <si>
    <t>いしなか</t>
    <phoneticPr fontId="2"/>
  </si>
  <si>
    <t>なな</t>
    <phoneticPr fontId="2"/>
  </si>
  <si>
    <t>帆乃加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</si>
</sst>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170" xfId="0" applyFont="1" applyFill="1" applyBorder="1" applyAlignment="1" applyProtection="1">
      <alignment horizontal="center" vertical="center" shrinkToFit="1"/>
      <protection locked="0"/>
    </xf>
    <xf numFmtId="0" fontId="5" fillId="2" borderId="143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3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topLeftCell="A13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K31" sqref="K31:O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">
        <v>689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">
        <v>688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690</v>
      </c>
      <c r="AC4" s="216"/>
      <c r="AD4" s="216"/>
      <c r="AE4" s="216"/>
      <c r="AF4" s="4" t="s">
        <v>584</v>
      </c>
      <c r="AG4" s="216" t="s">
        <v>692</v>
      </c>
      <c r="AH4" s="216"/>
      <c r="AI4" s="216"/>
      <c r="AJ4" s="216"/>
      <c r="AK4" s="4" t="s">
        <v>584</v>
      </c>
      <c r="AL4" s="216" t="s">
        <v>693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686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687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690</v>
      </c>
      <c r="AC6" s="200"/>
      <c r="AD6" s="200"/>
      <c r="AE6" s="200"/>
      <c r="AF6" s="25" t="s">
        <v>587</v>
      </c>
      <c r="AG6" s="200" t="s">
        <v>694</v>
      </c>
      <c r="AH6" s="200"/>
      <c r="AI6" s="200"/>
      <c r="AJ6" s="200"/>
      <c r="AK6" s="25" t="s">
        <v>587</v>
      </c>
      <c r="AL6" s="200" t="s">
        <v>695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702</v>
      </c>
      <c r="G12" s="260"/>
      <c r="H12" s="260"/>
      <c r="I12" s="260"/>
      <c r="J12" s="260"/>
      <c r="K12" s="260" t="s">
        <v>703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716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723</v>
      </c>
      <c r="G22" s="116"/>
      <c r="H22" s="116"/>
      <c r="I22" s="116"/>
      <c r="J22" s="116"/>
      <c r="K22" s="116" t="s">
        <v>724</v>
      </c>
      <c r="L22" s="116"/>
      <c r="M22" s="116"/>
      <c r="N22" s="116"/>
      <c r="O22" s="117"/>
      <c r="P22" s="113">
        <v>2</v>
      </c>
      <c r="Q22" s="113"/>
      <c r="R22" s="104">
        <v>156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731</v>
      </c>
      <c r="AA22" s="116"/>
      <c r="AB22" s="116"/>
      <c r="AC22" s="116"/>
      <c r="AD22" s="116"/>
      <c r="AE22" s="116" t="s">
        <v>732</v>
      </c>
      <c r="AF22" s="116"/>
      <c r="AG22" s="116"/>
      <c r="AH22" s="116"/>
      <c r="AI22" s="117"/>
      <c r="AJ22" s="113">
        <v>2</v>
      </c>
      <c r="AK22" s="113"/>
      <c r="AL22" s="104">
        <v>162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717</v>
      </c>
      <c r="G23" s="109"/>
      <c r="H23" s="109"/>
      <c r="I23" s="109"/>
      <c r="J23" s="109"/>
      <c r="K23" s="109" t="s">
        <v>707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715</v>
      </c>
      <c r="AA23" s="109"/>
      <c r="AB23" s="109"/>
      <c r="AC23" s="109"/>
      <c r="AD23" s="109"/>
      <c r="AE23" s="109" t="s">
        <v>718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391">
        <v>2</v>
      </c>
      <c r="E24" s="391"/>
      <c r="F24" s="81" t="s">
        <v>745</v>
      </c>
      <c r="G24" s="82"/>
      <c r="H24" s="82"/>
      <c r="I24" s="82"/>
      <c r="J24" s="82"/>
      <c r="K24" s="82" t="s">
        <v>746</v>
      </c>
      <c r="L24" s="82"/>
      <c r="M24" s="82"/>
      <c r="N24" s="82"/>
      <c r="O24" s="83"/>
      <c r="P24" s="72">
        <v>1</v>
      </c>
      <c r="Q24" s="72"/>
      <c r="R24" s="88">
        <v>152</v>
      </c>
      <c r="S24" s="89"/>
      <c r="T24" s="68" t="s">
        <v>544</v>
      </c>
      <c r="U24" s="69"/>
      <c r="V24" s="84">
        <v>8</v>
      </c>
      <c r="W24" s="85"/>
      <c r="X24" s="391">
        <v>8</v>
      </c>
      <c r="Y24" s="391"/>
      <c r="Z24" s="81" t="s">
        <v>733</v>
      </c>
      <c r="AA24" s="82"/>
      <c r="AB24" s="82"/>
      <c r="AC24" s="82"/>
      <c r="AD24" s="82"/>
      <c r="AE24" s="82" t="s">
        <v>734</v>
      </c>
      <c r="AF24" s="82"/>
      <c r="AG24" s="82"/>
      <c r="AH24" s="82"/>
      <c r="AI24" s="83"/>
      <c r="AJ24" s="72">
        <v>2</v>
      </c>
      <c r="AK24" s="72"/>
      <c r="AL24" s="88">
        <v>160</v>
      </c>
      <c r="AM24" s="89"/>
      <c r="AN24" s="290" t="s">
        <v>544</v>
      </c>
      <c r="AO24" s="291"/>
    </row>
    <row r="25" spans="2:41" ht="30" customHeight="1">
      <c r="B25" s="102"/>
      <c r="C25" s="103"/>
      <c r="D25" s="391"/>
      <c r="E25" s="391"/>
      <c r="F25" s="99" t="s">
        <v>743</v>
      </c>
      <c r="G25" s="100"/>
      <c r="H25" s="100"/>
      <c r="I25" s="100"/>
      <c r="J25" s="100"/>
      <c r="K25" s="100" t="s">
        <v>744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391"/>
      <c r="Y25" s="391"/>
      <c r="Z25" s="99" t="s">
        <v>719</v>
      </c>
      <c r="AA25" s="100"/>
      <c r="AB25" s="100"/>
      <c r="AC25" s="100"/>
      <c r="AD25" s="100"/>
      <c r="AE25" s="100" t="s">
        <v>720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391">
        <v>3</v>
      </c>
      <c r="E26" s="391"/>
      <c r="F26" s="81" t="s">
        <v>725</v>
      </c>
      <c r="G26" s="82"/>
      <c r="H26" s="82"/>
      <c r="I26" s="82"/>
      <c r="J26" s="82"/>
      <c r="K26" s="82" t="s">
        <v>726</v>
      </c>
      <c r="L26" s="82"/>
      <c r="M26" s="82"/>
      <c r="N26" s="82"/>
      <c r="O26" s="83"/>
      <c r="P26" s="72">
        <v>2</v>
      </c>
      <c r="Q26" s="72"/>
      <c r="R26" s="88">
        <v>170</v>
      </c>
      <c r="S26" s="89"/>
      <c r="T26" s="296" t="s">
        <v>544</v>
      </c>
      <c r="U26" s="297"/>
      <c r="V26" s="94">
        <v>9</v>
      </c>
      <c r="W26" s="95"/>
      <c r="X26" s="391">
        <v>9</v>
      </c>
      <c r="Y26" s="391"/>
      <c r="Z26" s="81" t="s">
        <v>735</v>
      </c>
      <c r="AA26" s="82"/>
      <c r="AB26" s="82"/>
      <c r="AC26" s="82"/>
      <c r="AD26" s="82"/>
      <c r="AE26" s="82" t="s">
        <v>736</v>
      </c>
      <c r="AF26" s="82"/>
      <c r="AG26" s="82"/>
      <c r="AH26" s="82"/>
      <c r="AI26" s="83"/>
      <c r="AJ26" s="72">
        <v>1</v>
      </c>
      <c r="AK26" s="72"/>
      <c r="AL26" s="88">
        <v>165</v>
      </c>
      <c r="AM26" s="89"/>
      <c r="AN26" s="290" t="s">
        <v>544</v>
      </c>
      <c r="AO26" s="291"/>
    </row>
    <row r="27" spans="2:41" ht="30" customHeight="1">
      <c r="B27" s="94"/>
      <c r="C27" s="95"/>
      <c r="D27" s="391"/>
      <c r="E27" s="391"/>
      <c r="F27" s="99" t="s">
        <v>708</v>
      </c>
      <c r="G27" s="100"/>
      <c r="H27" s="100"/>
      <c r="I27" s="100"/>
      <c r="J27" s="100"/>
      <c r="K27" s="100" t="s">
        <v>709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391"/>
      <c r="Y27" s="391"/>
      <c r="Z27" s="99" t="s">
        <v>721</v>
      </c>
      <c r="AA27" s="100"/>
      <c r="AB27" s="100"/>
      <c r="AC27" s="100"/>
      <c r="AD27" s="100"/>
      <c r="AE27" s="100" t="s">
        <v>722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391">
        <v>4</v>
      </c>
      <c r="E28" s="391"/>
      <c r="F28" s="81" t="s">
        <v>705</v>
      </c>
      <c r="G28" s="82"/>
      <c r="H28" s="82"/>
      <c r="I28" s="82"/>
      <c r="J28" s="82"/>
      <c r="K28" s="82" t="s">
        <v>706</v>
      </c>
      <c r="L28" s="82"/>
      <c r="M28" s="82"/>
      <c r="N28" s="82"/>
      <c r="O28" s="83"/>
      <c r="P28" s="72">
        <v>2</v>
      </c>
      <c r="Q28" s="72"/>
      <c r="R28" s="88">
        <v>164</v>
      </c>
      <c r="S28" s="89"/>
      <c r="T28" s="290" t="s">
        <v>544</v>
      </c>
      <c r="U28" s="291"/>
      <c r="V28" s="84">
        <v>10</v>
      </c>
      <c r="W28" s="85"/>
      <c r="X28" s="391">
        <v>10</v>
      </c>
      <c r="Y28" s="391"/>
      <c r="Z28" s="81" t="s">
        <v>737</v>
      </c>
      <c r="AA28" s="82"/>
      <c r="AB28" s="82"/>
      <c r="AC28" s="82"/>
      <c r="AD28" s="82"/>
      <c r="AE28" s="82" t="s">
        <v>738</v>
      </c>
      <c r="AF28" s="82"/>
      <c r="AG28" s="82"/>
      <c r="AH28" s="82"/>
      <c r="AI28" s="83"/>
      <c r="AJ28" s="72">
        <v>1</v>
      </c>
      <c r="AK28" s="72"/>
      <c r="AL28" s="88">
        <v>166</v>
      </c>
      <c r="AM28" s="89"/>
      <c r="AN28" s="290" t="s">
        <v>544</v>
      </c>
      <c r="AO28" s="291"/>
    </row>
    <row r="29" spans="2:41" ht="30" customHeight="1">
      <c r="B29" s="102"/>
      <c r="C29" s="103"/>
      <c r="D29" s="391"/>
      <c r="E29" s="391"/>
      <c r="F29" s="99" t="s">
        <v>716</v>
      </c>
      <c r="G29" s="100"/>
      <c r="H29" s="100"/>
      <c r="I29" s="100"/>
      <c r="J29" s="100"/>
      <c r="K29" s="100" t="s">
        <v>704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391"/>
      <c r="Y29" s="391"/>
      <c r="Z29" s="99" t="s">
        <v>714</v>
      </c>
      <c r="AA29" s="100"/>
      <c r="AB29" s="100"/>
      <c r="AC29" s="100"/>
      <c r="AD29" s="100"/>
      <c r="AE29" s="100" t="s">
        <v>751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391">
        <v>5</v>
      </c>
      <c r="E30" s="391"/>
      <c r="F30" s="81" t="s">
        <v>727</v>
      </c>
      <c r="G30" s="82"/>
      <c r="H30" s="82"/>
      <c r="I30" s="82"/>
      <c r="J30" s="82"/>
      <c r="K30" s="82" t="s">
        <v>728</v>
      </c>
      <c r="L30" s="82"/>
      <c r="M30" s="82"/>
      <c r="N30" s="82"/>
      <c r="O30" s="83"/>
      <c r="P30" s="72">
        <v>2</v>
      </c>
      <c r="Q30" s="72"/>
      <c r="R30" s="88">
        <v>160</v>
      </c>
      <c r="S30" s="89"/>
      <c r="T30" s="290" t="s">
        <v>544</v>
      </c>
      <c r="U30" s="291"/>
      <c r="V30" s="77">
        <v>11</v>
      </c>
      <c r="W30" s="78"/>
      <c r="X30" s="391">
        <v>11</v>
      </c>
      <c r="Y30" s="391"/>
      <c r="Z30" s="81" t="s">
        <v>749</v>
      </c>
      <c r="AA30" s="82"/>
      <c r="AB30" s="82"/>
      <c r="AC30" s="82"/>
      <c r="AD30" s="82"/>
      <c r="AE30" s="82" t="s">
        <v>750</v>
      </c>
      <c r="AF30" s="82"/>
      <c r="AG30" s="82"/>
      <c r="AH30" s="82"/>
      <c r="AI30" s="83"/>
      <c r="AJ30" s="72">
        <v>1</v>
      </c>
      <c r="AK30" s="72"/>
      <c r="AL30" s="88">
        <v>153</v>
      </c>
      <c r="AM30" s="89"/>
      <c r="AN30" s="290" t="s">
        <v>544</v>
      </c>
      <c r="AO30" s="291"/>
    </row>
    <row r="31" spans="2:41" ht="30" customHeight="1">
      <c r="B31" s="94"/>
      <c r="C31" s="95"/>
      <c r="D31" s="391"/>
      <c r="E31" s="391"/>
      <c r="F31" s="99" t="s">
        <v>710</v>
      </c>
      <c r="G31" s="100"/>
      <c r="H31" s="100"/>
      <c r="I31" s="100"/>
      <c r="J31" s="100"/>
      <c r="K31" s="100" t="s">
        <v>711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391"/>
      <c r="Y31" s="391"/>
      <c r="Z31" s="99" t="s">
        <v>747</v>
      </c>
      <c r="AA31" s="100"/>
      <c r="AB31" s="100"/>
      <c r="AC31" s="100"/>
      <c r="AD31" s="100"/>
      <c r="AE31" s="100" t="s">
        <v>748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390">
        <v>6</v>
      </c>
      <c r="E32" s="390"/>
      <c r="F32" s="81" t="s">
        <v>729</v>
      </c>
      <c r="G32" s="82"/>
      <c r="H32" s="82"/>
      <c r="I32" s="82"/>
      <c r="J32" s="82"/>
      <c r="K32" s="82" t="s">
        <v>730</v>
      </c>
      <c r="L32" s="82"/>
      <c r="M32" s="82"/>
      <c r="N32" s="82"/>
      <c r="O32" s="83"/>
      <c r="P32" s="72">
        <v>2</v>
      </c>
      <c r="Q32" s="72"/>
      <c r="R32" s="88">
        <v>168</v>
      </c>
      <c r="S32" s="89"/>
      <c r="T32" s="290" t="s">
        <v>544</v>
      </c>
      <c r="U32" s="291"/>
      <c r="V32" s="77">
        <v>12</v>
      </c>
      <c r="W32" s="78"/>
      <c r="X32" s="390">
        <v>12</v>
      </c>
      <c r="Y32" s="390"/>
      <c r="Z32" s="81" t="s">
        <v>740</v>
      </c>
      <c r="AA32" s="82"/>
      <c r="AB32" s="82"/>
      <c r="AC32" s="82"/>
      <c r="AD32" s="82"/>
      <c r="AE32" s="82" t="s">
        <v>741</v>
      </c>
      <c r="AF32" s="82"/>
      <c r="AG32" s="82"/>
      <c r="AH32" s="82"/>
      <c r="AI32" s="83"/>
      <c r="AJ32" s="72">
        <v>1</v>
      </c>
      <c r="AK32" s="72"/>
      <c r="AL32" s="88">
        <v>160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712</v>
      </c>
      <c r="G33" s="75"/>
      <c r="H33" s="75"/>
      <c r="I33" s="75"/>
      <c r="J33" s="75"/>
      <c r="K33" s="75" t="s">
        <v>713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742</v>
      </c>
      <c r="AA33" s="75"/>
      <c r="AB33" s="75"/>
      <c r="AC33" s="75"/>
      <c r="AD33" s="75"/>
      <c r="AE33" s="75" t="s">
        <v>739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 t="str">
        <f>IF(入力!S2="","",入力!S2)</f>
        <v/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/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藤沢市立藤ケ岡中学校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むらた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村田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さいとう</v>
      </c>
      <c r="F15" s="313"/>
      <c r="G15" s="313"/>
      <c r="H15" s="313"/>
      <c r="I15" s="313"/>
      <c r="J15" s="313" t="str">
        <f>IF(入力!K22="","",入力!K22)</f>
        <v>こと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156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さくらだ</v>
      </c>
      <c r="Z15" s="313"/>
      <c r="AA15" s="313"/>
      <c r="AB15" s="313"/>
      <c r="AC15" s="313"/>
      <c r="AD15" s="313" t="str">
        <f>IF(入力!AE22="","",入力!AE22)</f>
        <v>みな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162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齊藤</v>
      </c>
      <c r="F16" s="327"/>
      <c r="G16" s="327"/>
      <c r="H16" s="327"/>
      <c r="I16" s="327"/>
      <c r="J16" s="327" t="str">
        <f>IF(入力!K23="","",入力!K23)</f>
        <v>琴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桜田</v>
      </c>
      <c r="Z16" s="327"/>
      <c r="AA16" s="327"/>
      <c r="AB16" s="327"/>
      <c r="AC16" s="327"/>
      <c r="AD16" s="327" t="str">
        <f>IF(入力!AE23="","",入力!AE23)</f>
        <v>美菜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みさわ</v>
      </c>
      <c r="F17" s="308"/>
      <c r="G17" s="308"/>
      <c r="H17" s="308"/>
      <c r="I17" s="308"/>
      <c r="J17" s="308" t="str">
        <f>IF(入力!K24="","",入力!K24)</f>
        <v>きょうか</v>
      </c>
      <c r="K17" s="308"/>
      <c r="L17" s="308"/>
      <c r="M17" s="308"/>
      <c r="N17" s="309"/>
      <c r="O17" s="310">
        <f>IF(入力!P24="","",入力!P24)</f>
        <v>1</v>
      </c>
      <c r="P17" s="310"/>
      <c r="Q17" s="302">
        <f>IF(入力!R24="","",入力!R24)</f>
        <v>152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なかむら</v>
      </c>
      <c r="Z17" s="308"/>
      <c r="AA17" s="308"/>
      <c r="AB17" s="308"/>
      <c r="AC17" s="308"/>
      <c r="AD17" s="308" t="str">
        <f>IF(入力!AE24="","",入力!AE24)</f>
        <v>ふうか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160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三澤</v>
      </c>
      <c r="F18" s="301"/>
      <c r="G18" s="301"/>
      <c r="H18" s="301"/>
      <c r="I18" s="301"/>
      <c r="J18" s="301" t="str">
        <f>IF(入力!K25="","",入力!K25)</f>
        <v>杏佳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中村</v>
      </c>
      <c r="Z18" s="301"/>
      <c r="AA18" s="301"/>
      <c r="AB18" s="301"/>
      <c r="AC18" s="301"/>
      <c r="AD18" s="301" t="str">
        <f>IF(入力!AE25="","",入力!AE25)</f>
        <v>風香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さかい</v>
      </c>
      <c r="F19" s="308"/>
      <c r="G19" s="308"/>
      <c r="H19" s="308"/>
      <c r="I19" s="308"/>
      <c r="J19" s="308" t="str">
        <f>IF(入力!K26="","",入力!K26)</f>
        <v>あやか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170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ささお</v>
      </c>
      <c r="Z19" s="308"/>
      <c r="AA19" s="308"/>
      <c r="AB19" s="308"/>
      <c r="AC19" s="308"/>
      <c r="AD19" s="308" t="str">
        <f>IF(入力!AE26="","",入力!AE26)</f>
        <v>のあ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165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堺</v>
      </c>
      <c r="F20" s="301"/>
      <c r="G20" s="301"/>
      <c r="H20" s="301"/>
      <c r="I20" s="301"/>
      <c r="J20" s="301" t="str">
        <f>IF(入力!K27="","",入力!K27)</f>
        <v>絢香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笹尾</v>
      </c>
      <c r="Z20" s="301"/>
      <c r="AA20" s="301"/>
      <c r="AB20" s="301"/>
      <c r="AC20" s="301"/>
      <c r="AD20" s="301" t="str">
        <f>IF(入力!AE27="","",入力!AE27)</f>
        <v>希歩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しまざき</v>
      </c>
      <c r="F21" s="308"/>
      <c r="G21" s="308"/>
      <c r="H21" s="308"/>
      <c r="I21" s="308"/>
      <c r="J21" s="308" t="str">
        <f>IF(入力!K28="","",入力!K28)</f>
        <v>もも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よしだ</v>
      </c>
      <c r="Z21" s="308"/>
      <c r="AA21" s="308"/>
      <c r="AB21" s="308"/>
      <c r="AC21" s="308"/>
      <c r="AD21" s="308" t="str">
        <f>IF(入力!AE28="","",入力!AE28)</f>
        <v>ほのか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166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嶋﨑</v>
      </c>
      <c r="F22" s="301"/>
      <c r="G22" s="301"/>
      <c r="H22" s="301"/>
      <c r="I22" s="301"/>
      <c r="J22" s="301" t="str">
        <f>IF(入力!K29="","",入力!K29)</f>
        <v>桃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吉田</v>
      </c>
      <c r="Z22" s="301"/>
      <c r="AA22" s="301"/>
      <c r="AB22" s="301"/>
      <c r="AC22" s="301"/>
      <c r="AD22" s="301" t="str">
        <f>IF(入力!AE29="","",入力!AE29)</f>
        <v>帆乃加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もりた</v>
      </c>
      <c r="F23" s="308"/>
      <c r="G23" s="308"/>
      <c r="H23" s="308"/>
      <c r="I23" s="308"/>
      <c r="J23" s="308" t="str">
        <f>IF(入力!K30="","",入力!K30)</f>
        <v>ゆうり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いしなか</v>
      </c>
      <c r="Z23" s="308"/>
      <c r="AA23" s="308"/>
      <c r="AB23" s="308"/>
      <c r="AC23" s="308"/>
      <c r="AD23" s="308" t="str">
        <f>IF(入力!AE30="","",入力!AE30)</f>
        <v>なな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153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森田</v>
      </c>
      <c r="F24" s="301"/>
      <c r="G24" s="301"/>
      <c r="H24" s="301"/>
      <c r="I24" s="301"/>
      <c r="J24" s="301" t="str">
        <f>IF(入力!K31="","",入力!K31)</f>
        <v>裕理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石中</v>
      </c>
      <c r="Z24" s="301"/>
      <c r="AA24" s="301"/>
      <c r="AB24" s="301"/>
      <c r="AC24" s="301"/>
      <c r="AD24" s="301" t="str">
        <f>IF(入力!AE31="","",入力!AE31)</f>
        <v>那奈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ゆみさし</v>
      </c>
      <c r="F25" s="308"/>
      <c r="G25" s="308"/>
      <c r="H25" s="308"/>
      <c r="I25" s="308"/>
      <c r="J25" s="308" t="str">
        <f>IF(入力!K32="","",入力!K32)</f>
        <v>ゆずの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あらい</v>
      </c>
      <c r="Z25" s="308"/>
      <c r="AA25" s="308"/>
      <c r="AB25" s="308"/>
      <c r="AC25" s="308"/>
      <c r="AD25" s="308" t="str">
        <f>IF(入力!AE32="","",入力!AE32)</f>
        <v>こはる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160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弓指</v>
      </c>
      <c r="F26" s="340"/>
      <c r="G26" s="340"/>
      <c r="H26" s="340"/>
      <c r="I26" s="340"/>
      <c r="J26" s="340" t="str">
        <f>IF(入力!K33="","",入力!K33)</f>
        <v>柚乃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新居</v>
      </c>
      <c r="Z26" s="340"/>
      <c r="AA26" s="340"/>
      <c r="AB26" s="340"/>
      <c r="AC26" s="340"/>
      <c r="AD26" s="340" t="str">
        <f>IF(入力!AE33="","",入力!AE33)</f>
        <v>胡春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 t="str">
        <f>IF($A$8="","",IF($A$9="",A8,A8&amp;"・"&amp;A9))</f>
        <v/>
      </c>
      <c r="B7" s="31" t="str">
        <f t="shared" ref="B7:C7" si="0">IF($A$8="","",IF($A$9="",B8,B8&amp;"・"&amp;B9))</f>
        <v/>
      </c>
      <c r="C7" s="31" t="str">
        <f t="shared" si="0"/>
        <v/>
      </c>
      <c r="D7" s="31" t="str">
        <f>IF($A$8="","",IF(OR($A$9="",D8=D9),D8,D8&amp;"・"&amp;D9))</f>
        <v/>
      </c>
      <c r="E7" s="31" t="str">
        <f>IF($A$8="","",IF(OR($A$9="",E8=E9),E8,E8&amp;"・"&amp;E9))</f>
        <v/>
      </c>
      <c r="F7" s="31" t="str">
        <f t="shared" ref="F7:S7" si="1">IF($A$8="","",F8)</f>
        <v/>
      </c>
      <c r="G7" s="31" t="str">
        <f t="shared" si="1"/>
        <v/>
      </c>
      <c r="H7" s="31" t="str">
        <f t="shared" si="1"/>
        <v/>
      </c>
      <c r="I7" s="31" t="str">
        <f t="shared" si="1"/>
        <v/>
      </c>
      <c r="J7" s="31" t="str">
        <f t="shared" si="1"/>
        <v/>
      </c>
      <c r="K7" s="31" t="str">
        <f t="shared" si="1"/>
        <v/>
      </c>
      <c r="L7" s="31" t="str">
        <f t="shared" si="1"/>
        <v/>
      </c>
      <c r="M7" s="31" t="str">
        <f t="shared" si="1"/>
        <v/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 t="str">
        <f t="shared" si="1"/>
        <v/>
      </c>
      <c r="R7" s="31" t="str">
        <f t="shared" si="1"/>
        <v/>
      </c>
      <c r="S7" s="31" t="str">
        <f t="shared" si="1"/>
        <v/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 t="str">
        <f>IF(入力!$S$2="","",入力!$S$2)</f>
        <v/>
      </c>
      <c r="B8" s="32" t="str">
        <f>IF(入力!$F$3="","",入力!$F$3)</f>
        <v>藤沢市立藤ケ岡中学校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２５１</v>
      </c>
      <c r="G8" s="42" t="str">
        <f>IF(入力!$I$6="","",入力!$I$6)</f>
        <v>０００４</v>
      </c>
      <c r="H8" s="32"/>
      <c r="I8" s="32" t="str">
        <f>IF(入力!$L$5="","",入力!$L$5)</f>
        <v>神奈川県藤沢市藤が岡３－１８－１</v>
      </c>
      <c r="J8" s="32"/>
      <c r="K8" s="42" t="str">
        <f>IF(入力!$AB$4="","",入力!$AB$4)</f>
        <v>０４６６</v>
      </c>
      <c r="L8" s="42" t="str">
        <f>IF(入力!$AG$4="","",入力!$AG$4)</f>
        <v>２６</v>
      </c>
      <c r="M8" s="42" t="str">
        <f>IF(入力!$AL$4="","",入力!$AL$4)</f>
        <v>５１９７</v>
      </c>
      <c r="N8" s="42" t="str">
        <f>IF(入力!$AB$6="","",入力!$AB$6)</f>
        <v>０４６６</v>
      </c>
      <c r="O8" s="42" t="str">
        <f>IF(入力!$AG$6="","",入力!$AG$6)</f>
        <v>５０</v>
      </c>
      <c r="P8" s="42" t="str">
        <f>IF(入力!$AL$6="","",入力!$AL$6)</f>
        <v>６８７７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tr">
        <f>IF(A8="","",入力!$I$7)</f>
        <v/>
      </c>
      <c r="F9" s="32" t="str">
        <f>IF(A8="","",入力!$F$11)</f>
        <v/>
      </c>
      <c r="G9" s="32" t="str">
        <f>IF(A8="","",入力!$I$11)</f>
        <v/>
      </c>
      <c r="H9" s="32"/>
      <c r="I9" s="32" t="str">
        <f>IF(A8="","",入力!$L$10)</f>
        <v/>
      </c>
      <c r="J9" s="32"/>
      <c r="K9" s="32" t="str">
        <f>IF(A8="","",入力!$AB$9)</f>
        <v/>
      </c>
      <c r="L9" s="32" t="str">
        <f>IF(A8="","",入力!$AG$9)</f>
        <v/>
      </c>
      <c r="M9" s="32" t="str">
        <f>IF(A8="","",入力!$AL$4)</f>
        <v/>
      </c>
      <c r="N9" s="32" t="str">
        <f>IF(A8="","",入力!$AB$11)</f>
        <v/>
      </c>
      <c r="O9" s="32" t="str">
        <f>IF(A8="","",入力!$AG$11)</f>
        <v/>
      </c>
      <c r="P9" s="32" t="str">
        <f>IF(A8="","",入力!$AL$11)</f>
        <v/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村田</v>
      </c>
      <c r="D16" s="32" t="str">
        <f>IF(入力!$K$13="","",入力!$K$13)</f>
        <v>治子</v>
      </c>
      <c r="E16" s="32" t="str">
        <f>IF(入力!$F$12="","",入力!$F$12)</f>
        <v>むらた</v>
      </c>
      <c r="F16" s="32" t="str">
        <f>IF(入力!$K$12="","",入力!$K$12)</f>
        <v>はるこ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大竹</v>
      </c>
      <c r="D17" s="32" t="str">
        <f>IF(入力!$AE$13="","",入力!$AE$13)</f>
        <v>寿弘</v>
      </c>
      <c r="E17" s="32" t="str">
        <f>IF(入力!$Z$12="","",入力!$Z$12)</f>
        <v>おおたけ</v>
      </c>
      <c r="F17" s="32" t="str">
        <f>IF(入力!$AE$12="","",入力!$AE$12)</f>
        <v>としひろ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嶋﨑</v>
      </c>
      <c r="D24" s="32" t="str">
        <f>IF(入力!$AE$16="","",入力!$AE$16)</f>
        <v>桃</v>
      </c>
      <c r="E24" s="32" t="str">
        <f>IF(入力!$Z$15="","",入力!$Z$15)</f>
        <v>しまざき</v>
      </c>
      <c r="F24" s="32" t="str">
        <f>IF(入力!$AE$15="","",入力!$AE$15)</f>
        <v>もも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齊藤</v>
      </c>
      <c r="D53" s="32" t="str">
        <f>IF(OR(L53&lt;&gt;"○",入力!K23=""),"",入力!K23)</f>
        <v>琴</v>
      </c>
      <c r="E53" s="32" t="str">
        <f>IF(OR(L53&lt;&gt;"○",入力!F22=""),"",入力!F22)</f>
        <v>さいとう</v>
      </c>
      <c r="F53" s="32" t="str">
        <f>IF(OR(L53&lt;&gt;"○",入力!K22=""),"",入力!K22)</f>
        <v>こと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三澤</v>
      </c>
      <c r="D54" s="32" t="str">
        <f>IF(OR(L54&lt;&gt;"○",入力!K25=""),"",入力!K25)</f>
        <v>杏佳</v>
      </c>
      <c r="E54" s="32" t="str">
        <f>IF(OR(L54&lt;&gt;"○",入力!F24=""),"",入力!F24)</f>
        <v>みさわ</v>
      </c>
      <c r="F54" s="32" t="str">
        <f>IF(OR(L54&lt;&gt;"○",入力!K24=""),"",入力!K24)</f>
        <v>きょうか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堺</v>
      </c>
      <c r="D55" s="32" t="str">
        <f>IF(OR(L55&lt;&gt;"○",入力!K27=""),"",入力!K27)</f>
        <v>絢香</v>
      </c>
      <c r="E55" s="32" t="str">
        <f>IF(OR(L55&lt;&gt;"○",入力!F26=""),"",入力!F26)</f>
        <v>さかい</v>
      </c>
      <c r="F55" s="32" t="str">
        <f>IF(OR(L55&lt;&gt;"○",入力!K26=""),"",入力!K26)</f>
        <v>あやか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嶋﨑</v>
      </c>
      <c r="D56" s="32" t="str">
        <f>IF(OR(L56&lt;&gt;"○",入力!K29=""),"",入力!K29)</f>
        <v>桃</v>
      </c>
      <c r="E56" s="32" t="str">
        <f>IF(OR(L56&lt;&gt;"○",入力!F28=""),"",入力!F28)</f>
        <v>しまざき</v>
      </c>
      <c r="F56" s="32" t="str">
        <f>IF(OR(L56&lt;&gt;"○",入力!K28=""),"",入力!K28)</f>
        <v>もも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森田</v>
      </c>
      <c r="D57" s="32" t="str">
        <f>IF(OR(L57&lt;&gt;"○",入力!K31=""),"",入力!K31)</f>
        <v>裕理</v>
      </c>
      <c r="E57" s="32" t="str">
        <f>IF(OR(L57&lt;&gt;"○",入力!F30=""),"",入力!F30)</f>
        <v>もりた</v>
      </c>
      <c r="F57" s="32" t="str">
        <f>IF(OR(L57&lt;&gt;"○",入力!K30=""),"",入力!K30)</f>
        <v>ゆうり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弓指</v>
      </c>
      <c r="D58" s="32" t="str">
        <f>IF(OR(L58&lt;&gt;"○",入力!K33=""),"",入力!K33)</f>
        <v>柚乃</v>
      </c>
      <c r="E58" s="32" t="str">
        <f>IF(OR(L58&lt;&gt;"○",入力!F32=""),"",入力!F32)</f>
        <v>ゆみさし</v>
      </c>
      <c r="F58" s="32" t="str">
        <f>IF(OR(L58&lt;&gt;"○",入力!K32=""),"",入力!K32)</f>
        <v>ゆずの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桜田</v>
      </c>
      <c r="D59" s="32" t="str">
        <f>IF(OR(L59&lt;&gt;"○",入力!AE23=""),"",入力!AE23)</f>
        <v>美菜</v>
      </c>
      <c r="E59" s="32" t="str">
        <f>IF(OR(L59&lt;&gt;"○",入力!Z22=""),"",入力!Z22)</f>
        <v>さくらだ</v>
      </c>
      <c r="F59" s="32" t="str">
        <f>IF(OR(L59&lt;&gt;"○",入力!AE22=""),"",入力!AE22)</f>
        <v>みな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中村</v>
      </c>
      <c r="D60" s="32" t="str">
        <f>IF(OR(L60&lt;&gt;"○",入力!AE25=""),"",入力!AE25)</f>
        <v>風香</v>
      </c>
      <c r="E60" s="32" t="str">
        <f>IF(OR(L60&lt;&gt;"○",入力!Z24=""),"",入力!Z24)</f>
        <v>なかむら</v>
      </c>
      <c r="F60" s="32" t="str">
        <f>IF(OR(L60&lt;&gt;"○",入力!AE24=""),"",入力!AE24)</f>
        <v>ふうか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笹尾</v>
      </c>
      <c r="D61" s="32" t="str">
        <f>IF(OR(L61&lt;&gt;"○",入力!AE27=""),"",入力!AE27)</f>
        <v>希歩</v>
      </c>
      <c r="E61" s="32" t="str">
        <f>IF(OR(L61&lt;&gt;"○",入力!Z26=""),"",入力!Z26)</f>
        <v>ささお</v>
      </c>
      <c r="F61" s="32" t="str">
        <f>IF(OR(L61&lt;&gt;"○",入力!AE26=""),"",入力!AE26)</f>
        <v>のあ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吉田</v>
      </c>
      <c r="D62" s="32" t="str">
        <f>IF(OR(L62&lt;&gt;"○",入力!AE29=""),"",入力!AE29)</f>
        <v>帆乃加</v>
      </c>
      <c r="E62" s="32" t="str">
        <f>IF(OR(L62&lt;&gt;"○",入力!Z28=""),"",入力!Z28)</f>
        <v>よしだ</v>
      </c>
      <c r="F62" s="32" t="str">
        <f>IF(OR(L62&lt;&gt;"○",入力!AE28=""),"",入力!AE28)</f>
        <v>ほのか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石中</v>
      </c>
      <c r="D63" s="32" t="str">
        <f>IF(OR(L63&lt;&gt;"○",入力!AE31=""),"",入力!AE31)</f>
        <v>那奈</v>
      </c>
      <c r="E63" s="32" t="str">
        <f>IF(OR(L63&lt;&gt;"○",入力!Z30=""),"",入力!Z30)</f>
        <v>いしなか</v>
      </c>
      <c r="F63" s="32" t="str">
        <f>IF(OR(L63&lt;&gt;"○",入力!AE30=""),"",入力!AE30)</f>
        <v>なな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新居</v>
      </c>
      <c r="D64" s="32" t="str">
        <f>IF(OR(L64&lt;&gt;"○",入力!AE33=""),"",入力!AE33)</f>
        <v>胡春</v>
      </c>
      <c r="E64" s="32" t="str">
        <f>IF(OR(L64&lt;&gt;"○",入力!Z32=""),"",入力!Z32)</f>
        <v>あらい</v>
      </c>
      <c r="F64" s="32" t="str">
        <f>IF(OR(L64&lt;&gt;"○",入力!AE32=""),"",入力!AE32)</f>
        <v>こはる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2019-11-11T05:49:00Z</cp:lastPrinted>
  <dcterms:created xsi:type="dcterms:W3CDTF">2006-11-03T01:52:14Z</dcterms:created>
  <dcterms:modified xsi:type="dcterms:W3CDTF">2019-11-13T08:06:47Z</dcterms:modified>
</cp:coreProperties>
</file>