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個人\33りんただよぉ～☆きゃぴきゃぴ\水野\バレーボール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61" i="14" l="1"/>
  <c r="F61" i="14"/>
  <c r="C61" i="14"/>
  <c r="J61" i="14"/>
  <c r="E61" i="14"/>
  <c r="D61" i="14"/>
  <c r="I53" i="14"/>
  <c r="F53" i="14"/>
  <c r="J53" i="14"/>
  <c r="J60" i="14"/>
  <c r="E60" i="14"/>
  <c r="I60" i="14"/>
  <c r="D60" i="14"/>
  <c r="F60" i="14"/>
  <c r="C60" i="14"/>
  <c r="I62" i="14"/>
  <c r="D62" i="14"/>
  <c r="F62" i="14"/>
  <c r="C62" i="14"/>
  <c r="J62" i="14"/>
  <c r="E62" i="14"/>
  <c r="J64" i="14"/>
  <c r="E64" i="14"/>
  <c r="I64" i="14"/>
  <c r="D64" i="14"/>
  <c r="F64" i="14"/>
  <c r="C64" i="14"/>
  <c r="D54" i="14"/>
  <c r="C54" i="14"/>
  <c r="F54" i="14"/>
  <c r="E54" i="14"/>
  <c r="J54" i="14"/>
  <c r="I54" i="14"/>
  <c r="J56" i="14"/>
  <c r="I56" i="14"/>
  <c r="F56" i="14"/>
  <c r="I58" i="14"/>
  <c r="D58" i="14"/>
  <c r="F58" i="14"/>
  <c r="C58" i="14"/>
  <c r="J58" i="14"/>
  <c r="E58" i="14"/>
  <c r="I59" i="14"/>
  <c r="D59" i="14"/>
  <c r="F59" i="14"/>
  <c r="C59" i="14"/>
  <c r="J59" i="14"/>
  <c r="E59" i="14"/>
  <c r="J55" i="14"/>
  <c r="I55" i="14"/>
  <c r="F55" i="14"/>
  <c r="J63" i="14"/>
  <c r="I63" i="14"/>
  <c r="D63" i="14"/>
  <c r="F63" i="14"/>
  <c r="C63" i="14"/>
  <c r="E63" i="14"/>
  <c r="J57" i="14"/>
  <c r="I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<sst xmlns="http://schemas.openxmlformats.org/spreadsheetml/2006/main" count="1444" uniqueCount="741">
  <si>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</si>
  <si>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</si>
  <si>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</si>
  <si>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</si>
  <si>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</si>
  <si>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</si>
  <si>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</si>
  <si>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</si>
  <si>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</si>
  <si>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</si>
  <si>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</si>
  <si>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</si>
  <si>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</si>
  <si>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</si>
  <si>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</si>
  <si>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</si>
  <si>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</si>
  <si>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</si>
  <si>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</si>
  <si>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</si>
  <si>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</si>
  <si>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</si>
  <si>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</si>
  <si>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</si>
  <si>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</si>
  <si>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</si>
  <si>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</si>
  <si>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</si>
  <si>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</si>
  <si>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</si>
  <si>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</si>
  <si>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</si>
  <si>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</si>
  <si>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</si>
  <si>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</si>
  <si>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</si>
  <si>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</si>
  <si>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</si>
  <si>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</si>
  <si>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</si>
  <si>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</si>
  <si>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</si>
  <si>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</si>
  <si>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</si>
  <si>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</si>
  <si>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</si>
  <si>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</si>
  <si>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</si>
  <si>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</si>
  <si>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</si>
  <si>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</si>
  <si>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</si>
  <si>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</si>
  <si>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</si>
  <si>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</si>
  <si>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</si>
  <si>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</si>
  <si>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</si>
  <si>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</si>
  <si>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</si>
  <si>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</si>
  <si>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</si>
  <si>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</si>
  <si>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</si>
  <si>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</si>
  <si>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</si>
  <si>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</si>
  <si>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</si>
  <si>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</si>
  <si>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</si>
  <si>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</si>
  <si>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</si>
  <si>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</si>
  <si>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</si>
  <si>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</si>
  <si>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</si>
  <si>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</si>
  <si>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</si>
  <si>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</si>
  <si>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</si>
  <si>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</si>
  <si>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</si>
  <si>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</si>
  <si>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</si>
  <si>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</si>
  <si>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</si>
  <si>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</si>
  <si>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</si>
  <si>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</si>
  <si>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</si>
  <si>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</si>
  <si>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</si>
  <si>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</si>
  <si>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</si>
  <si>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</si>
  <si>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</si>
  <si>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</si>
  <si>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</si>
  <si>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</si>
  <si>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</si>
  <si>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</si>
  <si>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</si>
  <si>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</si>
  <si>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</si>
  <si>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</si>
  <si>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</si>
  <si>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</si>
  <si>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</si>
  <si>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</si>
  <si>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</si>
  <si>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</si>
  <si>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</si>
  <si>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</si>
  <si>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</si>
  <si>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</si>
  <si>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</si>
  <si>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</si>
  <si>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</si>
  <si>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</si>
  <si>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</si>
  <si>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</si>
  <si>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</si>
  <si>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</si>
  <si>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</si>
  <si>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</si>
  <si>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</si>
  <si>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</si>
  <si>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</si>
  <si>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</si>
  <si>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</si>
  <si>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</si>
  <si>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</si>
  <si>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</si>
  <si>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</si>
  <si>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</si>
  <si>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</si>
  <si>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</si>
  <si>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</si>
  <si>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</si>
  <si>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</si>
  <si>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</si>
  <si>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</si>
  <si>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</si>
  <si>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</si>
  <si>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</si>
  <si>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</si>
  <si>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</si>
  <si>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</si>
  <si>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</si>
  <si>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</si>
  <si>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</si>
  <si>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</si>
  <si>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</si>
  <si>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</si>
  <si>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</si>
  <si>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</si>
  <si>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</si>
  <si>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</si>
  <si>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</si>
  <si>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</si>
  <si>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</si>
  <si>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</si>
  <si>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</si>
  <si>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</si>
  <si>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</si>
  <si>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</si>
  <si>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</si>
  <si>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</si>
  <si>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</si>
  <si>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</si>
  <si>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</si>
  <si>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</si>
  <si>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</si>
  <si>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</si>
  <si>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</si>
  <si>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</si>
  <si>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</si>
  <si>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</si>
  <si>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</si>
  <si>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</si>
  <si>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</si>
  <si>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</si>
  <si>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</si>
  <si>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</si>
  <si>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</si>
  <si>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</si>
  <si>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</si>
  <si>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</si>
  <si>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</si>
  <si>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</si>
  <si>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</si>
  <si>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</si>
  <si>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</si>
  <si>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</si>
  <si>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</si>
  <si>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</si>
  <si>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</si>
  <si>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</si>
  <si>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</si>
  <si>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</si>
  <si>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</si>
  <si>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</si>
  <si>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</si>
  <si>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</si>
  <si>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</si>
  <si>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</si>
  <si>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</si>
  <si>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</si>
  <si>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</si>
  <si>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</si>
  <si>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</si>
  <si>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</si>
  <si>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</si>
  <si>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</si>
  <si>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</si>
  <si>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</si>
  <si>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</si>
  <si>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</si>
  <si>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</si>
  <si>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</si>
  <si>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</si>
  <si>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</si>
  <si>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</si>
  <si>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</si>
  <si>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</si>
  <si>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</si>
  <si>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</si>
  <si>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</si>
  <si>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</si>
  <si>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</si>
  <si>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</si>
  <si>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</si>
  <si>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</si>
  <si>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</si>
  <si>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</si>
  <si>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</si>
  <si>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</si>
  <si>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</si>
  <si>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</si>
  <si>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</si>
  <si>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</si>
  <si>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</si>
  <si>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</si>
  <si>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</si>
  <si>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</si>
  <si>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</si>
  <si>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</si>
  <si>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</si>
  <si>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</si>
  <si>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</si>
  <si>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</si>
  <si>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</si>
  <si>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</si>
  <si>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</si>
  <si>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</si>
  <si>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</si>
  <si>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</si>
  <si>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</si>
  <si>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</si>
  <si>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</si>
  <si>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</si>
  <si>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</si>
  <si>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</si>
  <si>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</si>
  <si>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</si>
  <si>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</si>
  <si>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</si>
  <si>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</si>
  <si>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</si>
  <si>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</si>
  <si>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</si>
  <si>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</si>
  <si>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</si>
  <si>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</si>
  <si>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</si>
  <si>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</si>
  <si>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</si>
  <si>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</si>
  <si>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</si>
  <si>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</si>
  <si>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</si>
  <si>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</si>
  <si>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</si>
  <si>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</si>
  <si>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</si>
  <si>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</si>
  <si>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</si>
  <si>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</si>
  <si>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</si>
  <si>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</si>
  <si>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</si>
  <si>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</si>
  <si>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</si>
  <si>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</si>
  <si>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</si>
  <si>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</si>
  <si>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</si>
  <si>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</si>
  <si>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</si>
  <si>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</si>
  <si>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</si>
  <si>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</si>
  <si>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</si>
  <si>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</si>
  <si>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</si>
  <si>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</si>
  <si>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</si>
  <si>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</si>
  <si>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</si>
  <si>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</si>
  <si>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</si>
  <si>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</si>
  <si>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</si>
  <si>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</si>
  <si>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</si>
  <si>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</si>
  <si>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</si>
  <si>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</si>
  <si>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</si>
  <si>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</si>
  <si>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</si>
  <si>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</si>
  <si>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</si>
  <si>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</si>
  <si>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</si>
  <si>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</si>
  <si>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</si>
  <si>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</si>
  <si>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</si>
  <si>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</si>
  <si>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</si>
  <si>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</si>
  <si>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</si>
  <si>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</si>
  <si>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</si>
  <si>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</si>
  <si>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</si>
  <si>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</si>
  <si>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</si>
  <si>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</si>
  <si>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</si>
  <si>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</si>
  <si>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</si>
  <si>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</si>
  <si>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</si>
  <si>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</si>
  <si>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</si>
  <si>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</si>
  <si>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</si>
  <si>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</si>
  <si>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</si>
  <si>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</si>
  <si>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</si>
  <si>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</si>
  <si>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</si>
  <si>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</si>
  <si>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</si>
  <si>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</si>
  <si>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</si>
  <si>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</si>
  <si>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</si>
  <si>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</si>
  <si>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</si>
  <si>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</si>
  <si>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</si>
  <si>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</si>
  <si>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</si>
  <si>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</si>
  <si>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</si>
  <si>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</si>
  <si>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</si>
  <si>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</si>
  <si>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</si>
  <si>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</si>
  <si>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</si>
  <si>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</si>
  <si>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</si>
  <si>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</si>
  <si>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</si>
  <si>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</si>
  <si>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</si>
  <si>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</si>
  <si>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</si>
  <si>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</si>
  <si>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</si>
  <si>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</si>
  <si>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</si>
  <si>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</si>
  <si>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</si>
  <si>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</si>
  <si>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</si>
  <si>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</si>
  <si>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</si>
  <si>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</si>
  <si>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</si>
  <si>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</si>
  <si>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</si>
  <si>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</si>
  <si>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</si>
  <si>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</si>
  <si>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</si>
  <si>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</si>
  <si>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</si>
  <si>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</si>
  <si>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</si>
  <si>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</si>
  <si>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</si>
  <si>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</si>
  <si>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</si>
  <si>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</si>
  <si>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</si>
  <si>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</si>
  <si>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</si>
  <si>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</si>
  <si>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</si>
  <si>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</si>
  <si>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</si>
  <si>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</si>
  <si>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</si>
  <si>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</si>
  <si>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</si>
  <si>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</si>
  <si>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</si>
  <si>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</si>
  <si>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</si>
  <si>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</si>
  <si>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</si>
  <si>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</si>
  <si>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</si>
  <si>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</si>
  <si>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</si>
  <si>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</si>
  <si>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</si>
  <si>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</si>
  <si>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</si>
  <si>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</si>
  <si>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</si>
  <si>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</si>
  <si>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</si>
  <si>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</si>
  <si>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</si>
  <si>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</si>
  <si>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</si>
  <si>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</si>
  <si>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</si>
  <si>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</si>
  <si>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</si>
  <si>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</si>
  <si>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</si>
  <si>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</si>
  <si>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</si>
  <si>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</si>
  <si>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</si>
  <si>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</si>
  <si>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</si>
  <si>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</si>
  <si>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</si>
  <si>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</si>
  <si>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</si>
  <si>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</si>
  <si>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</si>
  <si>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</si>
  <si>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</si>
  <si>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</si>
  <si>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</si>
  <si>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</si>
  <si>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</si>
  <si>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</si>
  <si>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</si>
  <si>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</si>
  <si>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</si>
  <si>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</si>
  <si>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</si>
  <si>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</si>
  <si>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</si>
  <si>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</si>
  <si>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</si>
  <si>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</si>
  <si>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</si>
  <si>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</si>
  <si>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</si>
  <si>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</si>
  <si>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</si>
  <si>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</si>
  <si>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</si>
  <si>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</si>
  <si>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</si>
  <si>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</si>
  <si>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</si>
  <si>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</si>
  <si>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</si>
  <si>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</si>
  <si>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</si>
  <si>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</si>
  <si>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</si>
  <si>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</si>
  <si>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</si>
  <si>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</si>
  <si>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</si>
  <si>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</si>
  <si>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</si>
  <si>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</si>
  <si>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</si>
  <si>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</si>
  <si>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</si>
  <si>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</si>
  <si>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</si>
  <si>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</si>
  <si>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</si>
  <si>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</si>
  <si>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</si>
  <si>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</si>
  <si>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</si>
  <si>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</si>
  <si>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</si>
  <si>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</si>
  <si>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</si>
  <si>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</si>
  <si>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</si>
  <si>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</si>
  <si>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</si>
  <si>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</si>
  <si>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</si>
  <si>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</si>
  <si>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</si>
  <si>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</si>
  <si>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</si>
  <si>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</si>
  <si>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</si>
  <si>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</si>
  <si>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</si>
  <si>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</si>
  <si>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</si>
  <si>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</si>
  <si>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</si>
  <si>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</si>
  <si>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</si>
  <si>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</si>
  <si>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</si>
  <si>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</si>
  <si>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</si>
  <si>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</si>
  <si>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</si>
  <si>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</si>
  <si>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</si>
  <si>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</si>
  <si>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</si>
  <si>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</si>
  <si>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</si>
  <si>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</si>
  <si>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</si>
  <si>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</si>
  <si>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</si>
  <si>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</si>
  <si>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</si>
  <si>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</si>
  <si>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</si>
  <si>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</si>
  <si>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</si>
  <si>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</si>
  <si>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</si>
  <si>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</si>
  <si>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</si>
  <si>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</si>
  <si>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</si>
  <si>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</si>
  <si>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</si>
  <si>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</si>
  <si>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</si>
  <si>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</si>
  <si>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</si>
  <si>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</si>
  <si>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</si>
  <si>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</si>
  <si>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</si>
  <si>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</si>
  <si>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</si>
  <si>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</si>
  <si>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</si>
  <si>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</si>
  <si>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</si>
  <si>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</si>
  <si>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</si>
  <si>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</si>
  <si>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</si>
  <si>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</si>
  <si>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</si>
  <si>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</si>
  <si>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</si>
  <si>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</si>
  <si>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</si>
  <si>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</si>
  <si>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</si>
  <si>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</si>
  <si>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</si>
  <si>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</si>
  <si>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</si>
  <si>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</si>
  <si>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</si>
  <si>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</si>
  <si>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</si>
  <si>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</si>
  <si>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</si>
  <si>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</si>
  <si>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</si>
  <si>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</si>
  <si>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</si>
  <si>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</si>
  <si>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</si>
  <si>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</si>
  <si>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</si>
  <si>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</si>
  <si>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</si>
  <si>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</si>
  <si>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</si>
  <si>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</si>
  <si>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</si>
  <si>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</si>
  <si>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</si>
  <si>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</si>
  <si>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</si>
  <si>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</si>
  <si>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</si>
  <si>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</si>
  <si>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</si>
  <si>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</si>
  <si>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</si>
  <si>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</si>
  <si>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</si>
  <si>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</si>
  <si>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</si>
  <si>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</si>
  <si>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</si>
  <si>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</si>
  <si>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</si>
  <si>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</si>
  <si>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</si>
  <si>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</si>
  <si>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</si>
  <si>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</si>
  <si>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</si>
  <si>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</si>
  <si>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</si>
  <si>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</si>
  <si>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</si>
  <si>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</si>
  <si>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</si>
  <si>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</si>
  <si>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</si>
  <si>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</si>
  <si>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</si>
  <si>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</si>
  <si>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</si>
  <si>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</si>
  <si>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</si>
  <si>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</si>
  <si>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</si>
  <si>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</si>
  <si>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</si>
  <si>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</si>
  <si>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</si>
  <si>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</si>
  <si>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</si>
  <si>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</si>
  <si>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</si>
  <si>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</si>
  <si>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</si>
  <si>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</si>
  <si>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</si>
  <si>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</si>
  <si>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</si>
  <si>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</si>
  <si>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</si>
  <si>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</si>
  <si>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</si>
  <si>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</si>
  <si>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</si>
  <si>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</si>
  <si>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</si>
  <si>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</si>
  <si>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</si>
  <si>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0466</t>
    <phoneticPr fontId="2"/>
  </si>
  <si>
    <t>33</t>
    <phoneticPr fontId="2"/>
  </si>
  <si>
    <t>1300</t>
    <phoneticPr fontId="2"/>
  </si>
  <si>
    <t>251</t>
    <phoneticPr fontId="2"/>
  </si>
  <si>
    <t>0042</t>
    <phoneticPr fontId="2"/>
  </si>
  <si>
    <t>神奈川県藤沢市辻堂新町2-13-1</t>
    <rPh sb="0" eb="4">
      <t>カナガワケン</t>
    </rPh>
    <rPh sb="4" eb="7">
      <t>フジサワシ</t>
    </rPh>
    <rPh sb="7" eb="9">
      <t>ツジドウ</t>
    </rPh>
    <rPh sb="9" eb="11">
      <t>シンマチ</t>
    </rPh>
    <phoneticPr fontId="2"/>
  </si>
  <si>
    <t>6943</t>
    <phoneticPr fontId="2"/>
  </si>
  <si>
    <t>0466</t>
    <phoneticPr fontId="2"/>
  </si>
  <si>
    <t>33</t>
    <phoneticPr fontId="2"/>
  </si>
  <si>
    <t>水野</t>
    <rPh sb="0" eb="2">
      <t>ミズノ</t>
    </rPh>
    <phoneticPr fontId="2"/>
  </si>
  <si>
    <t>琳太</t>
    <rPh sb="0" eb="2">
      <t>リンタ</t>
    </rPh>
    <phoneticPr fontId="2"/>
  </si>
  <si>
    <t>みずの</t>
    <phoneticPr fontId="2"/>
  </si>
  <si>
    <t>岡﨑</t>
    <rPh sb="0" eb="2">
      <t>オカザキ</t>
    </rPh>
    <phoneticPr fontId="2"/>
  </si>
  <si>
    <t>唯楽</t>
    <rPh sb="0" eb="1">
      <t>タダ</t>
    </rPh>
    <rPh sb="1" eb="2">
      <t>ラク</t>
    </rPh>
    <phoneticPr fontId="2"/>
  </si>
  <si>
    <t>おかざき</t>
    <phoneticPr fontId="2"/>
  </si>
  <si>
    <t>ゆら</t>
    <phoneticPr fontId="2"/>
  </si>
  <si>
    <t>鈴木</t>
    <rPh sb="0" eb="2">
      <t>スズキ</t>
    </rPh>
    <phoneticPr fontId="2"/>
  </si>
  <si>
    <t>咲希</t>
    <rPh sb="0" eb="1">
      <t>サ</t>
    </rPh>
    <rPh sb="1" eb="2">
      <t>マレ</t>
    </rPh>
    <phoneticPr fontId="2"/>
  </si>
  <si>
    <t>すずき</t>
    <phoneticPr fontId="2"/>
  </si>
  <si>
    <t>さき</t>
    <phoneticPr fontId="2"/>
  </si>
  <si>
    <t>なかはら</t>
    <phoneticPr fontId="2"/>
  </si>
  <si>
    <t>みゆう</t>
    <phoneticPr fontId="2"/>
  </si>
  <si>
    <t>中原</t>
    <rPh sb="0" eb="2">
      <t>ナカハラ</t>
    </rPh>
    <phoneticPr fontId="2"/>
  </si>
  <si>
    <t>実優</t>
    <rPh sb="0" eb="2">
      <t>ミユウ</t>
    </rPh>
    <phoneticPr fontId="2"/>
  </si>
  <si>
    <t>ささお</t>
    <phoneticPr fontId="2"/>
  </si>
  <si>
    <t>るな</t>
    <phoneticPr fontId="2"/>
  </si>
  <si>
    <t>笹尾</t>
    <rPh sb="0" eb="2">
      <t>ササオ</t>
    </rPh>
    <phoneticPr fontId="2"/>
  </si>
  <si>
    <t>月渚</t>
    <rPh sb="0" eb="1">
      <t>ツキ</t>
    </rPh>
    <rPh sb="1" eb="2">
      <t>ナギサ</t>
    </rPh>
    <phoneticPr fontId="2"/>
  </si>
  <si>
    <t>ばんじょう</t>
    <phoneticPr fontId="2"/>
  </si>
  <si>
    <t>はるか</t>
    <phoneticPr fontId="2"/>
  </si>
  <si>
    <t>播上</t>
    <rPh sb="0" eb="2">
      <t>バンジョウ</t>
    </rPh>
    <phoneticPr fontId="2"/>
  </si>
  <si>
    <t>遥香</t>
    <rPh sb="0" eb="2">
      <t>ハルカ</t>
    </rPh>
    <phoneticPr fontId="2"/>
  </si>
  <si>
    <t>くどう</t>
    <phoneticPr fontId="2"/>
  </si>
  <si>
    <t>さわ</t>
    <phoneticPr fontId="2"/>
  </si>
  <si>
    <t>工藤</t>
    <rPh sb="0" eb="2">
      <t>クドウ</t>
    </rPh>
    <phoneticPr fontId="2"/>
  </si>
  <si>
    <t>咲羽</t>
    <rPh sb="0" eb="1">
      <t>サ</t>
    </rPh>
    <rPh sb="1" eb="2">
      <t>ハネ</t>
    </rPh>
    <phoneticPr fontId="2"/>
  </si>
  <si>
    <t>もちづき</t>
    <phoneticPr fontId="2"/>
  </si>
  <si>
    <t>みずき</t>
    <phoneticPr fontId="2"/>
  </si>
  <si>
    <t>望月</t>
    <rPh sb="0" eb="2">
      <t>モチヅキ</t>
    </rPh>
    <phoneticPr fontId="2"/>
  </si>
  <si>
    <t>みず季</t>
    <rPh sb="2" eb="3">
      <t>キ</t>
    </rPh>
    <phoneticPr fontId="2"/>
  </si>
  <si>
    <t>やまなか</t>
    <phoneticPr fontId="2"/>
  </si>
  <si>
    <t>あおぞら</t>
    <phoneticPr fontId="2"/>
  </si>
  <si>
    <t>山中</t>
    <rPh sb="0" eb="2">
      <t>ヤマナカ</t>
    </rPh>
    <phoneticPr fontId="2"/>
  </si>
  <si>
    <t>蒼空</t>
    <rPh sb="0" eb="1">
      <t>アオ</t>
    </rPh>
    <rPh sb="1" eb="2">
      <t>ソラ</t>
    </rPh>
    <phoneticPr fontId="2"/>
  </si>
  <si>
    <t>じんぼ</t>
    <phoneticPr fontId="2"/>
  </si>
  <si>
    <t>えみり</t>
    <phoneticPr fontId="2"/>
  </si>
  <si>
    <t>神保</t>
    <rPh sb="0" eb="2">
      <t>ジンボ</t>
    </rPh>
    <phoneticPr fontId="2"/>
  </si>
  <si>
    <t>咲鈴</t>
    <rPh sb="0" eb="1">
      <t>サ</t>
    </rPh>
    <rPh sb="1" eb="2">
      <t>スズ</t>
    </rPh>
    <phoneticPr fontId="2"/>
  </si>
  <si>
    <t>ごとう</t>
    <phoneticPr fontId="2"/>
  </si>
  <si>
    <t>ひなの</t>
    <phoneticPr fontId="2"/>
  </si>
  <si>
    <t>後藤</t>
    <rPh sb="0" eb="2">
      <t>ゴトウ</t>
    </rPh>
    <phoneticPr fontId="2"/>
  </si>
  <si>
    <t>妃乃</t>
    <rPh sb="0" eb="1">
      <t>キサキ</t>
    </rPh>
    <rPh sb="1" eb="2">
      <t>ダイ</t>
    </rPh>
    <phoneticPr fontId="2"/>
  </si>
  <si>
    <t>まつおか</t>
    <phoneticPr fontId="2"/>
  </si>
  <si>
    <t>りお</t>
    <phoneticPr fontId="2"/>
  </si>
  <si>
    <t>松岡</t>
    <rPh sb="0" eb="2">
      <t>マツオカ</t>
    </rPh>
    <phoneticPr fontId="2"/>
  </si>
  <si>
    <t>莉緒</t>
    <rPh sb="0" eb="2">
      <t>リオ</t>
    </rPh>
    <phoneticPr fontId="2"/>
  </si>
  <si>
    <t>内藤</t>
    <rPh sb="0" eb="2">
      <t>ナイトウ</t>
    </rPh>
    <phoneticPr fontId="2"/>
  </si>
  <si>
    <t>直輝</t>
    <rPh sb="0" eb="2">
      <t>ナオキ</t>
    </rPh>
    <phoneticPr fontId="2"/>
  </si>
  <si>
    <t>ないとう</t>
    <phoneticPr fontId="2"/>
  </si>
  <si>
    <t>なおき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</si>
</sst>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22" zoomScale="70" zoomScaleNormal="100" zoomScaleSheetLayoutView="70" workbookViewId="0">
      <selection activeCell="AQ36" sqref="AQ3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5117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藤沢市立明治中学校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688</v>
      </c>
      <c r="AC6" s="204"/>
      <c r="AD6" s="204"/>
      <c r="AE6" s="204"/>
      <c r="AF6" s="38" t="s">
        <v>587</v>
      </c>
      <c r="AG6" s="204" t="s">
        <v>689</v>
      </c>
      <c r="AH6" s="204"/>
      <c r="AI6" s="204"/>
      <c r="AJ6" s="204"/>
      <c r="AK6" s="38" t="s">
        <v>587</v>
      </c>
      <c r="AL6" s="204" t="s">
        <v>687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739</v>
      </c>
      <c r="W12" s="185"/>
      <c r="X12" s="185"/>
      <c r="Y12" s="185"/>
      <c r="Z12" s="185"/>
      <c r="AA12" s="185"/>
      <c r="AB12" s="186" t="s">
        <v>740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737</v>
      </c>
      <c r="W13" s="173"/>
      <c r="X13" s="173"/>
      <c r="Y13" s="173"/>
      <c r="Z13" s="173"/>
      <c r="AA13" s="173"/>
      <c r="AB13" s="174" t="s">
        <v>738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733</v>
      </c>
      <c r="G14" s="86"/>
      <c r="H14" s="86"/>
      <c r="I14" s="86"/>
      <c r="J14" s="86"/>
      <c r="K14" s="86"/>
      <c r="L14" s="86" t="s">
        <v>734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695</v>
      </c>
      <c r="W14" s="86"/>
      <c r="X14" s="86"/>
      <c r="Y14" s="86"/>
      <c r="Z14" s="86"/>
      <c r="AA14" s="86"/>
      <c r="AB14" s="154" t="s">
        <v>696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735</v>
      </c>
      <c r="G15" s="79"/>
      <c r="H15" s="79"/>
      <c r="I15" s="79"/>
      <c r="J15" s="79"/>
      <c r="K15" s="79"/>
      <c r="L15" s="79" t="s">
        <v>736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693</v>
      </c>
      <c r="W15" s="79"/>
      <c r="X15" s="79"/>
      <c r="Y15" s="79"/>
      <c r="Z15" s="79"/>
      <c r="AA15" s="79"/>
      <c r="AB15" s="147" t="s">
        <v>694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695</v>
      </c>
      <c r="G20" s="120"/>
      <c r="H20" s="120"/>
      <c r="I20" s="120"/>
      <c r="J20" s="120"/>
      <c r="K20" s="120" t="s">
        <v>696</v>
      </c>
      <c r="L20" s="120"/>
      <c r="M20" s="120"/>
      <c r="N20" s="120"/>
      <c r="O20" s="121"/>
      <c r="P20" s="117">
        <v>2</v>
      </c>
      <c r="Q20" s="117"/>
      <c r="R20" s="108">
        <v>160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717</v>
      </c>
      <c r="AA20" s="120"/>
      <c r="AB20" s="120"/>
      <c r="AC20" s="120"/>
      <c r="AD20" s="120"/>
      <c r="AE20" s="120" t="s">
        <v>718</v>
      </c>
      <c r="AF20" s="120"/>
      <c r="AG20" s="120"/>
      <c r="AH20" s="120"/>
      <c r="AI20" s="121"/>
      <c r="AJ20" s="117">
        <v>2</v>
      </c>
      <c r="AK20" s="117"/>
      <c r="AL20" s="108">
        <v>156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693</v>
      </c>
      <c r="G21" s="113"/>
      <c r="H21" s="113"/>
      <c r="I21" s="113"/>
      <c r="J21" s="113"/>
      <c r="K21" s="113" t="s">
        <v>694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719</v>
      </c>
      <c r="AA21" s="113"/>
      <c r="AB21" s="113"/>
      <c r="AC21" s="113"/>
      <c r="AD21" s="113"/>
      <c r="AE21" s="113" t="s">
        <v>720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699</v>
      </c>
      <c r="G22" s="86"/>
      <c r="H22" s="86"/>
      <c r="I22" s="86"/>
      <c r="J22" s="86"/>
      <c r="K22" s="86" t="s">
        <v>700</v>
      </c>
      <c r="L22" s="86"/>
      <c r="M22" s="86"/>
      <c r="N22" s="86"/>
      <c r="O22" s="87"/>
      <c r="P22" s="76">
        <v>2</v>
      </c>
      <c r="Q22" s="76"/>
      <c r="R22" s="92">
        <v>161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721</v>
      </c>
      <c r="AA22" s="86"/>
      <c r="AB22" s="86"/>
      <c r="AC22" s="86"/>
      <c r="AD22" s="86"/>
      <c r="AE22" s="86" t="s">
        <v>722</v>
      </c>
      <c r="AF22" s="86"/>
      <c r="AG22" s="86"/>
      <c r="AH22" s="86"/>
      <c r="AI22" s="87"/>
      <c r="AJ22" s="76">
        <v>2</v>
      </c>
      <c r="AK22" s="76"/>
      <c r="AL22" s="92">
        <v>157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697</v>
      </c>
      <c r="G23" s="104"/>
      <c r="H23" s="104"/>
      <c r="I23" s="104"/>
      <c r="J23" s="104"/>
      <c r="K23" s="104" t="s">
        <v>698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723</v>
      </c>
      <c r="AA23" s="104"/>
      <c r="AB23" s="104"/>
      <c r="AC23" s="104"/>
      <c r="AD23" s="104"/>
      <c r="AE23" s="104" t="s">
        <v>724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701</v>
      </c>
      <c r="G24" s="86"/>
      <c r="H24" s="86"/>
      <c r="I24" s="86"/>
      <c r="J24" s="86"/>
      <c r="K24" s="86" t="s">
        <v>702</v>
      </c>
      <c r="L24" s="86"/>
      <c r="M24" s="86"/>
      <c r="N24" s="86"/>
      <c r="O24" s="87"/>
      <c r="P24" s="76">
        <v>2</v>
      </c>
      <c r="Q24" s="76"/>
      <c r="R24" s="92">
        <v>164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725</v>
      </c>
      <c r="AA24" s="86"/>
      <c r="AB24" s="86"/>
      <c r="AC24" s="86"/>
      <c r="AD24" s="86"/>
      <c r="AE24" s="86" t="s">
        <v>726</v>
      </c>
      <c r="AF24" s="86"/>
      <c r="AG24" s="86"/>
      <c r="AH24" s="86"/>
      <c r="AI24" s="87"/>
      <c r="AJ24" s="76">
        <v>2</v>
      </c>
      <c r="AK24" s="76"/>
      <c r="AL24" s="92">
        <v>145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703</v>
      </c>
      <c r="G25" s="104"/>
      <c r="H25" s="104"/>
      <c r="I25" s="104"/>
      <c r="J25" s="104"/>
      <c r="K25" s="104" t="s">
        <v>704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727</v>
      </c>
      <c r="AA25" s="104"/>
      <c r="AB25" s="104"/>
      <c r="AC25" s="104"/>
      <c r="AD25" s="104"/>
      <c r="AE25" s="104" t="s">
        <v>728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705</v>
      </c>
      <c r="G26" s="86"/>
      <c r="H26" s="86"/>
      <c r="I26" s="86"/>
      <c r="J26" s="86"/>
      <c r="K26" s="86" t="s">
        <v>706</v>
      </c>
      <c r="L26" s="86"/>
      <c r="M26" s="86"/>
      <c r="N26" s="86"/>
      <c r="O26" s="87"/>
      <c r="P26" s="76">
        <v>2</v>
      </c>
      <c r="Q26" s="76"/>
      <c r="R26" s="92">
        <v>166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729</v>
      </c>
      <c r="AA26" s="86"/>
      <c r="AB26" s="86"/>
      <c r="AC26" s="86"/>
      <c r="AD26" s="86"/>
      <c r="AE26" s="86" t="s">
        <v>730</v>
      </c>
      <c r="AF26" s="86"/>
      <c r="AG26" s="86"/>
      <c r="AH26" s="86"/>
      <c r="AI26" s="87"/>
      <c r="AJ26" s="76">
        <v>1</v>
      </c>
      <c r="AK26" s="76"/>
      <c r="AL26" s="92">
        <v>156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707</v>
      </c>
      <c r="G27" s="104"/>
      <c r="H27" s="104"/>
      <c r="I27" s="104"/>
      <c r="J27" s="104"/>
      <c r="K27" s="104" t="s">
        <v>708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731</v>
      </c>
      <c r="AA27" s="104"/>
      <c r="AB27" s="104"/>
      <c r="AC27" s="104"/>
      <c r="AD27" s="104"/>
      <c r="AE27" s="104" t="s">
        <v>732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709</v>
      </c>
      <c r="G28" s="86"/>
      <c r="H28" s="86"/>
      <c r="I28" s="86"/>
      <c r="J28" s="86"/>
      <c r="K28" s="86" t="s">
        <v>710</v>
      </c>
      <c r="L28" s="86"/>
      <c r="M28" s="86"/>
      <c r="N28" s="86"/>
      <c r="O28" s="87"/>
      <c r="P28" s="76">
        <v>2</v>
      </c>
      <c r="Q28" s="76"/>
      <c r="R28" s="92">
        <v>155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/>
      <c r="AO28" s="262"/>
    </row>
    <row r="29" spans="2:41" ht="30" customHeight="1">
      <c r="B29" s="98"/>
      <c r="C29" s="99"/>
      <c r="D29" s="100"/>
      <c r="E29" s="100"/>
      <c r="F29" s="103" t="s">
        <v>711</v>
      </c>
      <c r="G29" s="104"/>
      <c r="H29" s="104"/>
      <c r="I29" s="104"/>
      <c r="J29" s="104"/>
      <c r="K29" s="104" t="s">
        <v>712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713</v>
      </c>
      <c r="G30" s="86"/>
      <c r="H30" s="86"/>
      <c r="I30" s="86"/>
      <c r="J30" s="86"/>
      <c r="K30" s="86" t="s">
        <v>714</v>
      </c>
      <c r="L30" s="86"/>
      <c r="M30" s="86"/>
      <c r="N30" s="86"/>
      <c r="O30" s="87"/>
      <c r="P30" s="76">
        <v>2</v>
      </c>
      <c r="Q30" s="76"/>
      <c r="R30" s="92">
        <v>160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/>
      <c r="AO30" s="262"/>
    </row>
    <row r="31" spans="2:41" ht="30" customHeight="1" thickBot="1">
      <c r="B31" s="90"/>
      <c r="C31" s="91"/>
      <c r="D31" s="77"/>
      <c r="E31" s="77"/>
      <c r="F31" s="78" t="s">
        <v>715</v>
      </c>
      <c r="G31" s="79"/>
      <c r="H31" s="79"/>
      <c r="I31" s="79"/>
      <c r="J31" s="79"/>
      <c r="K31" s="79" t="s">
        <v>716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5117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藤沢市立明治中学校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みずの</v>
      </c>
      <c r="F7" s="331"/>
      <c r="G7" s="331"/>
      <c r="H7" s="331"/>
      <c r="I7" s="331"/>
      <c r="J7" s="331"/>
      <c r="K7" s="331" t="str">
        <f>IF(入力!L12="","",入力!L12)</f>
        <v>琳太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ないとう</v>
      </c>
      <c r="V7" s="151"/>
      <c r="W7" s="151"/>
      <c r="X7" s="151"/>
      <c r="Y7" s="151"/>
      <c r="Z7" s="333"/>
      <c r="AA7" s="313" t="str">
        <f>IF(入力!AB12="","",入力!AB12)</f>
        <v>なおき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水野</v>
      </c>
      <c r="F8" s="354"/>
      <c r="G8" s="354"/>
      <c r="H8" s="354"/>
      <c r="I8" s="354"/>
      <c r="J8" s="354"/>
      <c r="K8" s="354" t="str">
        <f>IF(入力!L13="","",入力!L13)</f>
        <v>琳太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内藤</v>
      </c>
      <c r="V8" s="322"/>
      <c r="W8" s="322"/>
      <c r="X8" s="322"/>
      <c r="Y8" s="322"/>
      <c r="Z8" s="323"/>
      <c r="AA8" s="324" t="str">
        <f>IF(入力!AB13="","",入力!AB13)</f>
        <v>直輝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まつおか</v>
      </c>
      <c r="F9" s="151"/>
      <c r="G9" s="151"/>
      <c r="H9" s="151"/>
      <c r="I9" s="151"/>
      <c r="J9" s="333"/>
      <c r="K9" s="313" t="str">
        <f>IF(入力!L14="","",入力!L14)</f>
        <v>りお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おかざき</v>
      </c>
      <c r="V9" s="151"/>
      <c r="W9" s="151"/>
      <c r="X9" s="151"/>
      <c r="Y9" s="151"/>
      <c r="Z9" s="333"/>
      <c r="AA9" s="313" t="str">
        <f>IF(入力!AB14="","",入力!AB14)</f>
        <v>ゆら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松岡</v>
      </c>
      <c r="F10" s="339"/>
      <c r="G10" s="339"/>
      <c r="H10" s="339"/>
      <c r="I10" s="339"/>
      <c r="J10" s="340"/>
      <c r="K10" s="341" t="str">
        <f>IF(入力!L15="","",入力!L15)</f>
        <v>莉緒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岡﨑</v>
      </c>
      <c r="V10" s="339"/>
      <c r="W10" s="339"/>
      <c r="X10" s="339"/>
      <c r="Y10" s="339"/>
      <c r="Z10" s="340"/>
      <c r="AA10" s="341" t="str">
        <f>IF(入力!AB15="","",入力!AB15)</f>
        <v>唯楽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おかざき</v>
      </c>
      <c r="F15" s="290"/>
      <c r="G15" s="290"/>
      <c r="H15" s="290"/>
      <c r="I15" s="290"/>
      <c r="J15" s="290" t="str">
        <f>IF(入力!K20="","",入力!K20)</f>
        <v>ゆら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もちづき</v>
      </c>
      <c r="Z15" s="290"/>
      <c r="AA15" s="290"/>
      <c r="AB15" s="290"/>
      <c r="AC15" s="290"/>
      <c r="AD15" s="290" t="str">
        <f>IF(入力!AE20="","",入力!AE20)</f>
        <v>みずき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156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岡﨑</v>
      </c>
      <c r="F16" s="304"/>
      <c r="G16" s="304"/>
      <c r="H16" s="304"/>
      <c r="I16" s="304"/>
      <c r="J16" s="304" t="str">
        <f>IF(入力!K21="","",入力!K21)</f>
        <v>唯楽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望月</v>
      </c>
      <c r="Z16" s="304"/>
      <c r="AA16" s="304"/>
      <c r="AB16" s="304"/>
      <c r="AC16" s="304"/>
      <c r="AD16" s="304" t="str">
        <f>IF(入力!AE21="","",入力!AE21)</f>
        <v>みず季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すずき</v>
      </c>
      <c r="F17" s="285"/>
      <c r="G17" s="285"/>
      <c r="H17" s="285"/>
      <c r="I17" s="285"/>
      <c r="J17" s="285" t="str">
        <f>IF(入力!K22="","",入力!K22)</f>
        <v>さき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161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やまなか</v>
      </c>
      <c r="Z17" s="285"/>
      <c r="AA17" s="285"/>
      <c r="AB17" s="285"/>
      <c r="AC17" s="285"/>
      <c r="AD17" s="285" t="str">
        <f>IF(入力!AE22="","",入力!AE22)</f>
        <v>あおぞら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157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鈴木</v>
      </c>
      <c r="F18" s="278"/>
      <c r="G18" s="278"/>
      <c r="H18" s="278"/>
      <c r="I18" s="278"/>
      <c r="J18" s="278" t="str">
        <f>IF(入力!K23="","",入力!K23)</f>
        <v>咲希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山中</v>
      </c>
      <c r="Z18" s="278"/>
      <c r="AA18" s="278"/>
      <c r="AB18" s="278"/>
      <c r="AC18" s="278"/>
      <c r="AD18" s="278" t="str">
        <f>IF(入力!AE23="","",入力!AE23)</f>
        <v>蒼空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なかはら</v>
      </c>
      <c r="F19" s="285"/>
      <c r="G19" s="285"/>
      <c r="H19" s="285"/>
      <c r="I19" s="285"/>
      <c r="J19" s="285" t="str">
        <f>IF(入力!K24="","",入力!K24)</f>
        <v>みゆう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164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じんぼ</v>
      </c>
      <c r="Z19" s="285"/>
      <c r="AA19" s="285"/>
      <c r="AB19" s="285"/>
      <c r="AC19" s="285"/>
      <c r="AD19" s="285" t="str">
        <f>IF(入力!AE24="","",入力!AE24)</f>
        <v>えみり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145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中原</v>
      </c>
      <c r="F20" s="278"/>
      <c r="G20" s="278"/>
      <c r="H20" s="278"/>
      <c r="I20" s="278"/>
      <c r="J20" s="278" t="str">
        <f>IF(入力!K25="","",入力!K25)</f>
        <v>実優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神保</v>
      </c>
      <c r="Z20" s="278"/>
      <c r="AA20" s="278"/>
      <c r="AB20" s="278"/>
      <c r="AC20" s="278"/>
      <c r="AD20" s="278" t="str">
        <f>IF(入力!AE25="","",入力!AE25)</f>
        <v>咲鈴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ささお</v>
      </c>
      <c r="F21" s="285"/>
      <c r="G21" s="285"/>
      <c r="H21" s="285"/>
      <c r="I21" s="285"/>
      <c r="J21" s="285" t="str">
        <f>IF(入力!K26="","",入力!K26)</f>
        <v>るな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166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ごとう</v>
      </c>
      <c r="Z21" s="285"/>
      <c r="AA21" s="285"/>
      <c r="AB21" s="285"/>
      <c r="AC21" s="285"/>
      <c r="AD21" s="285" t="str">
        <f>IF(入力!AE26="","",入力!AE26)</f>
        <v>ひなの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156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笹尾</v>
      </c>
      <c r="F22" s="278"/>
      <c r="G22" s="278"/>
      <c r="H22" s="278"/>
      <c r="I22" s="278"/>
      <c r="J22" s="278" t="str">
        <f>IF(入力!K27="","",入力!K27)</f>
        <v>月渚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後藤</v>
      </c>
      <c r="Z22" s="278"/>
      <c r="AA22" s="278"/>
      <c r="AB22" s="278"/>
      <c r="AC22" s="278"/>
      <c r="AD22" s="278" t="str">
        <f>IF(入力!AE27="","",入力!AE27)</f>
        <v>妃乃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ばんじょう</v>
      </c>
      <c r="F23" s="285"/>
      <c r="G23" s="285"/>
      <c r="H23" s="285"/>
      <c r="I23" s="285"/>
      <c r="J23" s="285" t="str">
        <f>IF(入力!K28="","",入力!K28)</f>
        <v>はるか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/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播上</v>
      </c>
      <c r="F24" s="278"/>
      <c r="G24" s="278"/>
      <c r="H24" s="278"/>
      <c r="I24" s="278"/>
      <c r="J24" s="278" t="str">
        <f>IF(入力!K29="","",入力!K29)</f>
        <v>遥香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くどう</v>
      </c>
      <c r="F25" s="285"/>
      <c r="G25" s="285"/>
      <c r="H25" s="285"/>
      <c r="I25" s="285"/>
      <c r="J25" s="285" t="str">
        <f>IF(入力!K30="","",入力!K30)</f>
        <v>さわ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160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/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工藤</v>
      </c>
      <c r="F26" s="318"/>
      <c r="G26" s="318"/>
      <c r="H26" s="318"/>
      <c r="I26" s="318"/>
      <c r="J26" s="318" t="str">
        <f>IF(入力!K31="","",入力!K31)</f>
        <v>咲羽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50" zoomScale="115" zoomScaleNormal="115" workbookViewId="0">
      <selection activeCell="D68" sqref="D68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5117</v>
      </c>
      <c r="B7" s="45" t="str">
        <f t="shared" ref="B7:C7" si="0">IF($A$8="","",IF($A$9="",B8,B8&amp;"・"&amp;B9))</f>
        <v>藤沢市立明治中学校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2</v>
      </c>
      <c r="F7" s="45" t="str">
        <f t="shared" ref="F7:S7" si="1">IF($A$8="","",F8)</f>
        <v>251</v>
      </c>
      <c r="G7" s="45" t="str">
        <f t="shared" si="1"/>
        <v>0042</v>
      </c>
      <c r="H7" s="45">
        <f t="shared" si="1"/>
        <v>0</v>
      </c>
      <c r="I7" s="45" t="str">
        <f t="shared" si="1"/>
        <v>神奈川県藤沢市辻堂新町2-13-1</v>
      </c>
      <c r="J7" s="45">
        <f t="shared" si="1"/>
        <v>0</v>
      </c>
      <c r="K7" s="45" t="str">
        <f t="shared" si="1"/>
        <v>0466</v>
      </c>
      <c r="L7" s="45" t="str">
        <f t="shared" si="1"/>
        <v>33</v>
      </c>
      <c r="M7" s="45" t="str">
        <f t="shared" si="1"/>
        <v>1300</v>
      </c>
      <c r="N7" s="45" t="str">
        <f t="shared" si="1"/>
        <v>0466</v>
      </c>
      <c r="O7" s="45" t="str">
        <f t="shared" si="1"/>
        <v>33</v>
      </c>
      <c r="P7" s="45" t="str">
        <f t="shared" si="1"/>
        <v>6943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5117</v>
      </c>
      <c r="B8" s="46" t="str">
        <f>IF(入力!$F$3="","",入力!$F$3)</f>
        <v>藤沢市立明治中学校</v>
      </c>
      <c r="C8" s="46"/>
      <c r="D8" s="46" t="str">
        <f>IF(入力!$Z$2="","",入力!$Z$2)</f>
        <v>湘南</v>
      </c>
      <c r="E8" s="46">
        <f>IF(入力!$I$2="","",入力!$I$2)</f>
        <v>2</v>
      </c>
      <c r="F8" s="61" t="str">
        <f>IF(入力!$F$6="","",入力!$F$6)</f>
        <v>251</v>
      </c>
      <c r="G8" s="57" t="str">
        <f>IF(入力!$I$6="","",入力!$I$6)</f>
        <v>0042</v>
      </c>
      <c r="H8" s="46"/>
      <c r="I8" s="46" t="str">
        <f>IF(入力!$L$5="","",入力!$L$5)</f>
        <v>神奈川県藤沢市辻堂新町2-13-1</v>
      </c>
      <c r="J8" s="46"/>
      <c r="K8" s="57" t="str">
        <f>IF(入力!$AB$4="","",入力!$AB$4)</f>
        <v>0466</v>
      </c>
      <c r="L8" s="57" t="str">
        <f>IF(入力!$AG$4="","",入力!$AG$4)</f>
        <v>33</v>
      </c>
      <c r="M8" s="57" t="str">
        <f>IF(入力!$AL$4="","",入力!$AL$4)</f>
        <v>1300</v>
      </c>
      <c r="N8" s="57" t="str">
        <f>IF(入力!$AB$6="","",入力!$AB$6)</f>
        <v>0466</v>
      </c>
      <c r="O8" s="57" t="str">
        <f>IF(入力!$AG$6="","",入力!$AG$6)</f>
        <v>33</v>
      </c>
      <c r="P8" s="57" t="str">
        <f>IF(入力!$AL$6="","",入力!$AL$6)</f>
        <v>6943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1300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水野</v>
      </c>
      <c r="D16" s="46" t="str">
        <f>IF(入力!$L$13="","",入力!$L$13)</f>
        <v>琳太</v>
      </c>
      <c r="E16" s="46" t="str">
        <f>IF(入力!$F$12="","",入力!$F$12)</f>
        <v>みずの</v>
      </c>
      <c r="F16" s="46" t="str">
        <f>IF(入力!$L$12="","",入力!$L$12)</f>
        <v>琳太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内藤</v>
      </c>
      <c r="D17" s="46" t="str">
        <f>IF(入力!$AB$13="","",入力!$AB$13)</f>
        <v>直輝</v>
      </c>
      <c r="E17" s="46" t="str">
        <f>IF(入力!$V$12="","",入力!$V$12)</f>
        <v>ないとう</v>
      </c>
      <c r="F17" s="46" t="str">
        <f>IF(入力!$AB$12="","",入力!$AB$12)</f>
        <v>なおき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松岡</v>
      </c>
      <c r="D20" s="46" t="str">
        <f>IF(入力!$L$15="","",入力!$L$15)</f>
        <v>莉緒</v>
      </c>
      <c r="E20" s="46" t="str">
        <f>IF(入力!$F$14="","",入力!$F$14)</f>
        <v>まつおか</v>
      </c>
      <c r="F20" s="46" t="str">
        <f>IF(入力!$L$14="","",入力!$L$14)</f>
        <v>りお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岡﨑</v>
      </c>
      <c r="D24" s="46" t="str">
        <f>IF(入力!$AB$15="","",入力!$AB$15)</f>
        <v>唯楽</v>
      </c>
      <c r="E24" s="46" t="str">
        <f>IF(入力!$V$14="","",入力!$V$14)</f>
        <v>おかざき</v>
      </c>
      <c r="F24" s="46" t="str">
        <f>IF(入力!$AB$14="","",入力!$AB$14)</f>
        <v>ゆら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岡﨑</v>
      </c>
      <c r="D53" s="46" t="str">
        <f>IF(OR(L53&lt;&gt;"○",入力!K21=""),"",入力!K21)</f>
        <v>唯楽</v>
      </c>
      <c r="E53" s="46" t="str">
        <f>IF(OR(L53&lt;&gt;"○",入力!F20=""),"",入力!F20)</f>
        <v>おかざき</v>
      </c>
      <c r="F53" s="46" t="str">
        <f>IF(OR(L53&lt;&gt;"○",入力!K20=""),"",入力!K20)</f>
        <v>ゆら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鈴木</v>
      </c>
      <c r="D54" s="46" t="str">
        <f>IF(OR(L54&lt;&gt;"○",入力!K23=""),"",入力!K23)</f>
        <v>咲希</v>
      </c>
      <c r="E54" s="46" t="str">
        <f>IF(OR(L54&lt;&gt;"○",入力!F22=""),"",入力!F22)</f>
        <v>すずき</v>
      </c>
      <c r="F54" s="46" t="str">
        <f>IF(OR(L54&lt;&gt;"○",入力!K22=""),"",入力!K22)</f>
        <v>さき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中原</v>
      </c>
      <c r="D55" s="46" t="str">
        <f>IF(OR(L55&lt;&gt;"○",入力!K25=""),"",入力!K25)</f>
        <v>実優</v>
      </c>
      <c r="E55" s="46" t="str">
        <f>IF(OR(L55&lt;&gt;"○",入力!F24=""),"",入力!F24)</f>
        <v>なかはら</v>
      </c>
      <c r="F55" s="46" t="str">
        <f>IF(OR(L55&lt;&gt;"○",入力!K24=""),"",入力!K24)</f>
        <v>みゆう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笹尾</v>
      </c>
      <c r="D56" s="46" t="str">
        <f>IF(OR(L56&lt;&gt;"○",入力!K27=""),"",入力!K27)</f>
        <v>月渚</v>
      </c>
      <c r="E56" s="46" t="str">
        <f>IF(OR(L56&lt;&gt;"○",入力!F26=""),"",入力!F26)</f>
        <v>ささお</v>
      </c>
      <c r="F56" s="46" t="str">
        <f>IF(OR(L56&lt;&gt;"○",入力!K26=""),"",入力!K26)</f>
        <v>るな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播上</v>
      </c>
      <c r="D57" s="46" t="str">
        <f>IF(OR(L57&lt;&gt;"○",入力!K29=""),"",入力!K29)</f>
        <v>遥香</v>
      </c>
      <c r="E57" s="46" t="str">
        <f>IF(OR(L57&lt;&gt;"○",入力!F28=""),"",入力!F28)</f>
        <v>ばんじょう</v>
      </c>
      <c r="F57" s="46" t="str">
        <f>IF(OR(L57&lt;&gt;"○",入力!K28=""),"",入力!K28)</f>
        <v>はるか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工藤</v>
      </c>
      <c r="D58" s="46" t="str">
        <f>IF(OR(L58&lt;&gt;"○",入力!K31=""),"",入力!K31)</f>
        <v>咲羽</v>
      </c>
      <c r="E58" s="46" t="str">
        <f>IF(OR(L58&lt;&gt;"○",入力!F30=""),"",入力!F30)</f>
        <v>くどう</v>
      </c>
      <c r="F58" s="46" t="str">
        <f>IF(OR(L58&lt;&gt;"○",入力!K30=""),"",入力!K30)</f>
        <v>さわ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望月</v>
      </c>
      <c r="D59" s="46" t="str">
        <f>IF(OR(L59&lt;&gt;"○",入力!AE21=""),"",入力!AE21)</f>
        <v>みず季</v>
      </c>
      <c r="E59" s="46" t="str">
        <f>IF(OR(L59&lt;&gt;"○",入力!Z20=""),"",入力!Z20)</f>
        <v>もちづき</v>
      </c>
      <c r="F59" s="46" t="str">
        <f>IF(OR(L59&lt;&gt;"○",入力!AE20=""),"",入力!AE20)</f>
        <v>みずき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山中</v>
      </c>
      <c r="D60" s="46" t="str">
        <f>IF(OR(L60&lt;&gt;"○",入力!AE23=""),"",入力!AE23)</f>
        <v>蒼空</v>
      </c>
      <c r="E60" s="46" t="str">
        <f>IF(OR(L60&lt;&gt;"○",入力!Z22=""),"",入力!Z22)</f>
        <v>やまなか</v>
      </c>
      <c r="F60" s="46" t="str">
        <f>IF(OR(L60&lt;&gt;"○",入力!AE22=""),"",入力!AE22)</f>
        <v>あおぞら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神保</v>
      </c>
      <c r="D61" s="46" t="str">
        <f>IF(OR(L61&lt;&gt;"○",入力!AE25=""),"",入力!AE25)</f>
        <v>咲鈴</v>
      </c>
      <c r="E61" s="46" t="str">
        <f>IF(OR(L61&lt;&gt;"○",入力!Z24=""),"",入力!Z24)</f>
        <v>じんぼ</v>
      </c>
      <c r="F61" s="46" t="str">
        <f>IF(OR(L61&lt;&gt;"○",入力!AE24=""),"",入力!AE24)</f>
        <v>えみり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145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後藤</v>
      </c>
      <c r="D62" s="46" t="str">
        <f>IF(OR(L62&lt;&gt;"○",入力!AE27=""),"",入力!AE27)</f>
        <v>妃乃</v>
      </c>
      <c r="E62" s="46" t="str">
        <f>IF(OR(L62&lt;&gt;"○",入力!Z26=""),"",入力!Z26)</f>
        <v>ごとう</v>
      </c>
      <c r="F62" s="46" t="str">
        <f>IF(OR(L62&lt;&gt;"○",入力!AE26=""),"",入力!AE26)</f>
        <v>ひなの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2018-11-08T09:43:38Z</cp:lastPrinted>
  <dcterms:created xsi:type="dcterms:W3CDTF">2006-11-03T01:52:14Z</dcterms:created>
  <dcterms:modified xsi:type="dcterms:W3CDTF">2018-11-13T22:54:57Z</dcterms:modified>
</cp:coreProperties>
</file>