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職員\21 加藤\★部活\第二中バレー部\"/>
    </mc:Choice>
  </mc:AlternateContent>
  <bookViews>
    <workbookView xWindow="0" yWindow="0" windowWidth="20490" windowHeight="75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<sst xmlns="http://schemas.openxmlformats.org/spreadsheetml/2006/main" count="1494" uniqueCount="757">
  <si>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</si>
  <si>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</si>
  <si>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</si>
  <si>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</si>
  <si>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</si>
  <si>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</si>
  <si>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</si>
  <si>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</si>
  <si>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</si>
  <si>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</si>
  <si>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</si>
  <si>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</si>
  <si>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</si>
  <si>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</si>
  <si>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</si>
  <si>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</si>
  <si>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</si>
  <si>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</si>
  <si>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</si>
  <si>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</si>
  <si>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</si>
  <si>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</si>
  <si>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</si>
  <si>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</si>
  <si>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</si>
  <si>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</si>
  <si>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</si>
  <si>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</si>
  <si>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</si>
  <si>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</si>
  <si>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</si>
  <si>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</si>
  <si>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</si>
  <si>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</si>
  <si>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</si>
  <si>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</si>
  <si>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</si>
  <si>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</si>
  <si>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</si>
  <si>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</si>
  <si>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</si>
  <si>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</si>
  <si>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</si>
  <si>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</si>
  <si>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</si>
  <si>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</si>
  <si>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</si>
  <si>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</si>
  <si>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</si>
  <si>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</si>
  <si>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</si>
  <si>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</si>
  <si>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</si>
  <si>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</si>
  <si>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</si>
  <si>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</si>
  <si>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</si>
  <si>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</si>
  <si>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</si>
  <si>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</si>
  <si>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</si>
  <si>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</si>
  <si>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</si>
  <si>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</si>
  <si>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</si>
  <si>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</si>
  <si>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</si>
  <si>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</si>
  <si>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</si>
  <si>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</si>
  <si>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</si>
  <si>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</si>
  <si>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</si>
  <si>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</si>
  <si>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</si>
  <si>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</si>
  <si>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</si>
  <si>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</si>
  <si>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</si>
  <si>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</si>
  <si>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</si>
  <si>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</si>
  <si>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</si>
  <si>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</si>
  <si>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</si>
  <si>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</si>
  <si>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</si>
  <si>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</si>
  <si>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</si>
  <si>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</si>
  <si>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</si>
  <si>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</si>
  <si>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</si>
  <si>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</si>
  <si>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</si>
  <si>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</si>
  <si>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</si>
  <si>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</si>
  <si>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</si>
  <si>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</si>
  <si>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</si>
  <si>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</si>
  <si>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</si>
  <si>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</si>
  <si>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</si>
  <si>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</si>
  <si>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</si>
  <si>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</si>
  <si>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</si>
  <si>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</si>
  <si>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</si>
  <si>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</si>
  <si>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</si>
  <si>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</si>
  <si>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</si>
  <si>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</si>
  <si>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</si>
  <si>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</si>
  <si>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</si>
  <si>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</si>
  <si>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</si>
  <si>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</si>
  <si>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</si>
  <si>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</si>
  <si>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</si>
  <si>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</si>
  <si>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</si>
  <si>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</si>
  <si>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</si>
  <si>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</si>
  <si>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</si>
  <si>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</si>
  <si>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</si>
  <si>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</si>
  <si>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</si>
  <si>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</si>
  <si>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</si>
  <si>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</si>
  <si>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</si>
  <si>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</si>
  <si>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</si>
  <si>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</si>
  <si>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</si>
  <si>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</si>
  <si>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</si>
  <si>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</si>
  <si>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</si>
  <si>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</si>
  <si>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</si>
  <si>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</si>
  <si>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</si>
  <si>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</si>
  <si>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</si>
  <si>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</si>
  <si>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</si>
  <si>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</si>
  <si>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</si>
  <si>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</si>
  <si>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</si>
  <si>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</si>
  <si>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</si>
  <si>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</si>
  <si>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</si>
  <si>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</si>
  <si>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</si>
  <si>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</si>
  <si>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</si>
  <si>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</si>
  <si>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</si>
  <si>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</si>
  <si>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</si>
  <si>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</si>
  <si>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</si>
  <si>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</si>
  <si>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</si>
  <si>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</si>
  <si>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</si>
  <si>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</si>
  <si>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</si>
  <si>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</si>
  <si>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</si>
  <si>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</si>
  <si>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</si>
  <si>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</si>
  <si>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</si>
  <si>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</si>
  <si>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</si>
  <si>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</si>
  <si>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</si>
  <si>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</si>
  <si>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</si>
  <si>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</si>
  <si>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</si>
  <si>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</si>
  <si>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</si>
  <si>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</si>
  <si>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</si>
  <si>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</si>
  <si>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</si>
  <si>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</si>
  <si>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</si>
  <si>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</si>
  <si>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</si>
  <si>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</si>
  <si>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</si>
  <si>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</si>
  <si>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</si>
  <si>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</si>
  <si>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</si>
  <si>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</si>
  <si>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</si>
  <si>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</si>
  <si>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</si>
  <si>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</si>
  <si>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</si>
  <si>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</si>
  <si>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</si>
  <si>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</si>
  <si>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</si>
  <si>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</si>
  <si>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</si>
  <si>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</si>
  <si>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</si>
  <si>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</si>
  <si>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</si>
  <si>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</si>
  <si>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</si>
  <si>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</si>
  <si>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</si>
  <si>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</si>
  <si>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</si>
  <si>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</si>
  <si>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</si>
  <si>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</si>
  <si>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</si>
  <si>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</si>
  <si>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</si>
  <si>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</si>
  <si>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</si>
  <si>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</si>
  <si>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</si>
  <si>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</si>
  <si>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</si>
  <si>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</si>
  <si>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</si>
  <si>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</si>
  <si>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</si>
  <si>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</si>
  <si>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</si>
  <si>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</si>
  <si>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</si>
  <si>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</si>
  <si>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</si>
  <si>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</si>
  <si>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</si>
  <si>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</si>
  <si>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</si>
  <si>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</si>
  <si>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</si>
  <si>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</si>
  <si>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</si>
  <si>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</si>
  <si>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</si>
  <si>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</si>
  <si>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</si>
  <si>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</si>
  <si>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</si>
  <si>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</si>
  <si>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</si>
  <si>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</si>
  <si>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</si>
  <si>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</si>
  <si>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</si>
  <si>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</si>
  <si>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</si>
  <si>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</si>
  <si>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</si>
  <si>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</si>
  <si>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</si>
  <si>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</si>
  <si>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</si>
  <si>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</si>
  <si>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</si>
  <si>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</si>
  <si>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</si>
  <si>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</si>
  <si>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</si>
  <si>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</si>
  <si>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</si>
  <si>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</si>
  <si>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</si>
  <si>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</si>
  <si>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</si>
  <si>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</si>
  <si>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</si>
  <si>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</si>
  <si>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</si>
  <si>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</si>
  <si>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</si>
  <si>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</si>
  <si>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</si>
  <si>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</si>
  <si>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</si>
  <si>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</si>
  <si>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</si>
  <si>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</si>
  <si>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</si>
  <si>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</si>
  <si>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</si>
  <si>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</si>
  <si>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</si>
  <si>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</si>
  <si>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</si>
  <si>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</si>
  <si>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</si>
  <si>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</si>
  <si>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</si>
  <si>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</si>
  <si>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</si>
  <si>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</si>
  <si>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</si>
  <si>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</si>
  <si>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</si>
  <si>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</si>
  <si>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</si>
  <si>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</si>
  <si>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</si>
  <si>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</si>
  <si>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</si>
  <si>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</si>
  <si>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</si>
  <si>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</si>
  <si>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</si>
  <si>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</si>
  <si>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</si>
  <si>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</si>
  <si>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</si>
  <si>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</si>
  <si>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</si>
  <si>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</si>
  <si>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</si>
  <si>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</si>
  <si>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</si>
  <si>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</si>
  <si>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</si>
  <si>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</si>
  <si>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</si>
  <si>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</si>
  <si>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</si>
  <si>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</si>
  <si>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</si>
  <si>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</si>
  <si>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</si>
  <si>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</si>
  <si>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</si>
  <si>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</si>
  <si>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</si>
  <si>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</si>
  <si>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</si>
  <si>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</si>
  <si>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</si>
  <si>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</si>
  <si>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</si>
  <si>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</si>
  <si>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</si>
  <si>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</si>
  <si>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</si>
  <si>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</si>
  <si>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</si>
  <si>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</si>
  <si>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</si>
  <si>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</si>
  <si>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</si>
  <si>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</si>
  <si>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</si>
  <si>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</si>
  <si>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</si>
  <si>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</si>
  <si>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</si>
  <si>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</si>
  <si>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</si>
  <si>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</si>
  <si>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</si>
  <si>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</si>
  <si>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</si>
  <si>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</si>
  <si>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</si>
  <si>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</si>
  <si>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</si>
  <si>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</si>
  <si>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</si>
  <si>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</si>
  <si>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</si>
  <si>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</si>
  <si>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</si>
  <si>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</si>
  <si>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</si>
  <si>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</si>
  <si>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</si>
  <si>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</si>
  <si>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</si>
  <si>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</si>
  <si>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</si>
  <si>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</si>
  <si>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</si>
  <si>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</si>
  <si>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</si>
  <si>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</si>
  <si>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</si>
  <si>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</si>
  <si>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</si>
  <si>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</si>
  <si>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</si>
  <si>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</si>
  <si>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</si>
  <si>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</si>
  <si>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</si>
  <si>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</si>
  <si>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</si>
  <si>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</si>
  <si>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</si>
  <si>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</si>
  <si>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</si>
  <si>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</si>
  <si>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</si>
  <si>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</si>
  <si>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</si>
  <si>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</si>
  <si>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</si>
  <si>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</si>
  <si>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</si>
  <si>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</si>
  <si>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</si>
  <si>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</si>
  <si>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</si>
  <si>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</si>
  <si>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</si>
  <si>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</si>
  <si>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</si>
  <si>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</si>
  <si>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</si>
  <si>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</si>
  <si>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</si>
  <si>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</si>
  <si>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</si>
  <si>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</si>
  <si>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</si>
  <si>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</si>
  <si>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</si>
  <si>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</si>
  <si>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</si>
  <si>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</si>
  <si>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</si>
  <si>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</si>
  <si>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</si>
  <si>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</si>
  <si>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</si>
  <si>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</si>
  <si>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</si>
  <si>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</si>
  <si>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</si>
  <si>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</si>
  <si>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</si>
  <si>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</si>
  <si>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</si>
  <si>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</si>
  <si>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</si>
  <si>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</si>
  <si>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</si>
  <si>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</si>
  <si>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</si>
  <si>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</si>
  <si>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</si>
  <si>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</si>
  <si>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</si>
  <si>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</si>
  <si>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</si>
  <si>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</si>
  <si>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</si>
  <si>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</si>
  <si>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</si>
  <si>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</si>
  <si>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</si>
  <si>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</si>
  <si>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</si>
  <si>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</si>
  <si>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</si>
  <si>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</si>
  <si>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</si>
  <si>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</si>
  <si>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</si>
  <si>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</si>
  <si>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</si>
  <si>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</si>
  <si>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</si>
  <si>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</si>
  <si>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</si>
  <si>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</si>
  <si>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</si>
  <si>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</si>
  <si>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</si>
  <si>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</si>
  <si>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</si>
  <si>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</si>
  <si>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</si>
  <si>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</si>
  <si>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</si>
  <si>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</si>
  <si>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</si>
  <si>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</si>
  <si>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</si>
  <si>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</si>
  <si>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</si>
  <si>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</si>
  <si>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</si>
  <si>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</si>
  <si>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</si>
  <si>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</si>
  <si>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</si>
  <si>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</si>
  <si>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</si>
  <si>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</si>
  <si>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</si>
  <si>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</si>
  <si>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</si>
  <si>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</si>
  <si>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</si>
  <si>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</si>
  <si>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</si>
  <si>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</si>
  <si>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</si>
  <si>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</si>
  <si>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</si>
  <si>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</si>
  <si>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</si>
  <si>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</si>
  <si>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</si>
  <si>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</si>
  <si>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</si>
  <si>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</si>
  <si>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</si>
  <si>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</si>
  <si>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</si>
  <si>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</si>
  <si>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</si>
  <si>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</si>
  <si>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</si>
  <si>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</si>
  <si>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</si>
  <si>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</si>
  <si>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</si>
  <si>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</si>
  <si>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</si>
  <si>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</si>
  <si>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</si>
  <si>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</si>
  <si>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</si>
  <si>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</si>
  <si>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</si>
  <si>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</si>
  <si>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</si>
  <si>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</si>
  <si>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</si>
  <si>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</si>
  <si>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</si>
  <si>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</si>
  <si>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</si>
  <si>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</si>
  <si>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</si>
  <si>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</si>
  <si>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</si>
  <si>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</si>
  <si>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</si>
  <si>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</si>
  <si>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</si>
  <si>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</si>
  <si>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</si>
  <si>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</si>
  <si>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</si>
  <si>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</si>
  <si>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</si>
  <si>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</si>
  <si>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</si>
  <si>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</si>
  <si>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</si>
  <si>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</si>
  <si>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</si>
  <si>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</si>
  <si>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</si>
  <si>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</si>
  <si>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</si>
  <si>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</si>
  <si>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</si>
  <si>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</si>
  <si>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</si>
  <si>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</si>
  <si>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</si>
  <si>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</si>
  <si>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</si>
  <si>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</si>
  <si>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</si>
  <si>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</si>
  <si>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</si>
  <si>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</si>
  <si>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</si>
  <si>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</si>
  <si>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</si>
  <si>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</si>
  <si>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</si>
  <si>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</si>
  <si>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</si>
  <si>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</si>
  <si>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</si>
  <si>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</si>
  <si>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</si>
  <si>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</si>
  <si>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</si>
  <si>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</si>
  <si>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</si>
  <si>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</si>
  <si>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</si>
  <si>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</si>
  <si>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</si>
  <si>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</si>
  <si>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</si>
  <si>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</si>
  <si>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</si>
  <si>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</si>
  <si>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</si>
  <si>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</si>
  <si>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</si>
  <si>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</si>
  <si>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</si>
  <si>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</si>
  <si>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</si>
  <si>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</si>
  <si>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</si>
  <si>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</si>
  <si>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</si>
  <si>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</si>
  <si>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</si>
  <si>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</si>
  <si>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</si>
  <si>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</si>
  <si>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</si>
  <si>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</si>
  <si>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</si>
  <si>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</si>
  <si>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</si>
  <si>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</si>
  <si>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</si>
  <si>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</si>
  <si>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</si>
  <si>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</si>
  <si>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</si>
  <si>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</si>
  <si>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</si>
  <si>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</si>
  <si>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</si>
  <si>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</si>
  <si>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</si>
  <si>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</si>
  <si>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</si>
  <si>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</si>
  <si>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</si>
  <si>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</si>
  <si>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</si>
  <si>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</si>
  <si>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</si>
  <si>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</si>
  <si>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</si>
  <si>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</si>
  <si>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</si>
  <si>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</si>
  <si>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</si>
  <si>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</si>
  <si>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</si>
  <si>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</si>
  <si>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</si>
  <si>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</si>
  <si>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</si>
  <si>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</si>
  <si>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</si>
  <si>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</si>
  <si>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</si>
  <si>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</si>
  <si>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</si>
  <si>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</si>
  <si>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</si>
  <si>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</si>
  <si>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</si>
  <si>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</si>
  <si>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</si>
  <si>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</si>
  <si>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248</t>
    <phoneticPr fontId="2"/>
  </si>
  <si>
    <t>0004</t>
    <phoneticPr fontId="2"/>
  </si>
  <si>
    <t>鎌倉市西御門1-7-1</t>
    <rPh sb="0" eb="3">
      <t>カマクラシ</t>
    </rPh>
    <rPh sb="3" eb="6">
      <t>ニシミカド</t>
    </rPh>
    <phoneticPr fontId="2"/>
  </si>
  <si>
    <t>0467</t>
    <phoneticPr fontId="2"/>
  </si>
  <si>
    <t>25</t>
    <phoneticPr fontId="2"/>
  </si>
  <si>
    <t>1302</t>
    <phoneticPr fontId="2"/>
  </si>
  <si>
    <t>4963</t>
    <phoneticPr fontId="2"/>
  </si>
  <si>
    <t>加藤</t>
    <rPh sb="0" eb="2">
      <t>カトウ</t>
    </rPh>
    <phoneticPr fontId="2"/>
  </si>
  <si>
    <t>政幸</t>
    <rPh sb="0" eb="2">
      <t>マサユキ</t>
    </rPh>
    <phoneticPr fontId="2"/>
  </si>
  <si>
    <t>かとう</t>
    <phoneticPr fontId="2"/>
  </si>
  <si>
    <t>まさゆき</t>
    <phoneticPr fontId="2"/>
  </si>
  <si>
    <t>村山</t>
    <rPh sb="0" eb="2">
      <t>ムラヤマ</t>
    </rPh>
    <phoneticPr fontId="2"/>
  </si>
  <si>
    <t>佳菜</t>
    <rPh sb="0" eb="1">
      <t>カ</t>
    </rPh>
    <rPh sb="1" eb="2">
      <t>ナ</t>
    </rPh>
    <phoneticPr fontId="2"/>
  </si>
  <si>
    <t>むらやま</t>
    <phoneticPr fontId="2"/>
  </si>
  <si>
    <t>かな</t>
    <phoneticPr fontId="2"/>
  </si>
  <si>
    <t>小林</t>
    <rPh sb="0" eb="2">
      <t>コバヤシ</t>
    </rPh>
    <phoneticPr fontId="2"/>
  </si>
  <si>
    <t>翠</t>
    <rPh sb="0" eb="1">
      <t>ミドリ</t>
    </rPh>
    <phoneticPr fontId="2"/>
  </si>
  <si>
    <t>こばやし</t>
    <phoneticPr fontId="2"/>
  </si>
  <si>
    <t>みどり</t>
    <phoneticPr fontId="2"/>
  </si>
  <si>
    <t>澤</t>
    <rPh sb="0" eb="1">
      <t>サワ</t>
    </rPh>
    <phoneticPr fontId="2"/>
  </si>
  <si>
    <t>ゆずは</t>
    <phoneticPr fontId="2"/>
  </si>
  <si>
    <t>芦沢</t>
    <rPh sb="0" eb="2">
      <t>アシザワ</t>
    </rPh>
    <phoneticPr fontId="2"/>
  </si>
  <si>
    <t>かんな</t>
    <phoneticPr fontId="2"/>
  </si>
  <si>
    <t>未奈</t>
    <rPh sb="0" eb="1">
      <t>ミ</t>
    </rPh>
    <rPh sb="1" eb="2">
      <t>ナ</t>
    </rPh>
    <phoneticPr fontId="2"/>
  </si>
  <si>
    <t>坂爪</t>
    <rPh sb="0" eb="2">
      <t>サカヅメ</t>
    </rPh>
    <phoneticPr fontId="2"/>
  </si>
  <si>
    <t>心々</t>
    <rPh sb="0" eb="1">
      <t>ココロ</t>
    </rPh>
    <phoneticPr fontId="2"/>
  </si>
  <si>
    <t>吉崎</t>
    <rPh sb="0" eb="2">
      <t>ヨシザキ</t>
    </rPh>
    <phoneticPr fontId="2"/>
  </si>
  <si>
    <t>実空</t>
    <rPh sb="0" eb="1">
      <t>ミ</t>
    </rPh>
    <rPh sb="1" eb="2">
      <t>ソラ</t>
    </rPh>
    <phoneticPr fontId="2"/>
  </si>
  <si>
    <t>野本</t>
    <rPh sb="0" eb="2">
      <t>ノモト</t>
    </rPh>
    <phoneticPr fontId="2"/>
  </si>
  <si>
    <t>芹</t>
    <rPh sb="0" eb="1">
      <t>セリ</t>
    </rPh>
    <phoneticPr fontId="2"/>
  </si>
  <si>
    <t>北堀</t>
    <rPh sb="0" eb="2">
      <t>キタホリ</t>
    </rPh>
    <phoneticPr fontId="2"/>
  </si>
  <si>
    <t>若菜</t>
    <rPh sb="0" eb="2">
      <t>ワカナ</t>
    </rPh>
    <phoneticPr fontId="2"/>
  </si>
  <si>
    <t>チョードリー</t>
    <phoneticPr fontId="2"/>
  </si>
  <si>
    <t>紗莉ジョティカ</t>
    <rPh sb="0" eb="2">
      <t>サリ</t>
    </rPh>
    <phoneticPr fontId="2"/>
  </si>
  <si>
    <t>後藤</t>
    <rPh sb="0" eb="2">
      <t>ゴトウ</t>
    </rPh>
    <phoneticPr fontId="2"/>
  </si>
  <si>
    <t>咲絢</t>
    <rPh sb="0" eb="1">
      <t>ザキ</t>
    </rPh>
    <rPh sb="1" eb="2">
      <t>アヤ</t>
    </rPh>
    <phoneticPr fontId="2"/>
  </si>
  <si>
    <t>蓮見</t>
    <rPh sb="0" eb="2">
      <t>ハスミ</t>
    </rPh>
    <phoneticPr fontId="2"/>
  </si>
  <si>
    <t>はんな</t>
    <phoneticPr fontId="2"/>
  </si>
  <si>
    <t>太川</t>
    <rPh sb="0" eb="2">
      <t>タガワ</t>
    </rPh>
    <phoneticPr fontId="2"/>
  </si>
  <si>
    <t>彩音</t>
    <rPh sb="0" eb="2">
      <t>アヤネ</t>
    </rPh>
    <phoneticPr fontId="2"/>
  </si>
  <si>
    <t>こばやし</t>
    <phoneticPr fontId="2"/>
  </si>
  <si>
    <t>みどり</t>
    <phoneticPr fontId="2"/>
  </si>
  <si>
    <t>さわ</t>
    <phoneticPr fontId="2"/>
  </si>
  <si>
    <t>あしざわ</t>
    <phoneticPr fontId="2"/>
  </si>
  <si>
    <t>みいな</t>
    <phoneticPr fontId="2"/>
  </si>
  <si>
    <t>さかづめ</t>
    <phoneticPr fontId="2"/>
  </si>
  <si>
    <t>ねね</t>
    <phoneticPr fontId="2"/>
  </si>
  <si>
    <t>よしざき</t>
    <phoneticPr fontId="2"/>
  </si>
  <si>
    <t>みく</t>
    <phoneticPr fontId="2"/>
  </si>
  <si>
    <t>のもと</t>
    <phoneticPr fontId="2"/>
  </si>
  <si>
    <t>せり</t>
    <phoneticPr fontId="2"/>
  </si>
  <si>
    <t>きたほり</t>
    <phoneticPr fontId="2"/>
  </si>
  <si>
    <t>わかな</t>
    <phoneticPr fontId="2"/>
  </si>
  <si>
    <t>ちょーどりー</t>
    <phoneticPr fontId="2"/>
  </si>
  <si>
    <t>さりじょてぃか</t>
    <phoneticPr fontId="2"/>
  </si>
  <si>
    <t>ごとう</t>
    <phoneticPr fontId="2"/>
  </si>
  <si>
    <t>さあや</t>
    <phoneticPr fontId="2"/>
  </si>
  <si>
    <t>はすみ</t>
    <phoneticPr fontId="2"/>
  </si>
  <si>
    <t>たがわ</t>
    <phoneticPr fontId="2"/>
  </si>
  <si>
    <t>あやね</t>
    <phoneticPr fontId="2"/>
  </si>
  <si>
    <t>林　達也</t>
    <rPh sb="0" eb="1">
      <t>ハヤシ</t>
    </rPh>
    <rPh sb="2" eb="4">
      <t>タツヤ</t>
    </rPh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</si>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</sst>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I34" zoomScaleNormal="100" zoomScaleSheetLayoutView="10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34" zoomScale="85" zoomScaleNormal="100" zoomScaleSheetLayoutView="85" workbookViewId="0">
      <selection activeCell="AB11" sqref="AB11:AE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">
        <v>684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">
        <v>690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">
        <v>690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10" zoomScaleNormal="100" zoomScaleSheetLayoutView="100" workbookViewId="0">
      <selection activeCell="AT23" sqref="AT23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tr">
        <f>入力見本!B1</f>
        <v>令和３年度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5121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湘南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鎌倉市立第二中学校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697</v>
      </c>
      <c r="AC4" s="144"/>
      <c r="AD4" s="144"/>
      <c r="AE4" s="144"/>
      <c r="AF4" s="4" t="s">
        <v>583</v>
      </c>
      <c r="AG4" s="144" t="s">
        <v>698</v>
      </c>
      <c r="AH4" s="144"/>
      <c r="AI4" s="144"/>
      <c r="AJ4" s="144"/>
      <c r="AK4" s="4" t="s">
        <v>583</v>
      </c>
      <c r="AL4" s="144" t="s">
        <v>699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697</v>
      </c>
      <c r="AC6" s="127"/>
      <c r="AD6" s="127"/>
      <c r="AE6" s="127"/>
      <c r="AF6" s="25" t="s">
        <v>586</v>
      </c>
      <c r="AG6" s="127" t="s">
        <v>698</v>
      </c>
      <c r="AH6" s="127"/>
      <c r="AI6" s="127"/>
      <c r="AJ6" s="127"/>
      <c r="AK6" s="25" t="s">
        <v>586</v>
      </c>
      <c r="AL6" s="127" t="s">
        <v>700</v>
      </c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703</v>
      </c>
      <c r="G12" s="71"/>
      <c r="H12" s="71"/>
      <c r="I12" s="71"/>
      <c r="J12" s="71"/>
      <c r="K12" s="71" t="s">
        <v>704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756</v>
      </c>
      <c r="AA12" s="71"/>
      <c r="AB12" s="71"/>
      <c r="AC12" s="71"/>
      <c r="AD12" s="71"/>
      <c r="AE12" s="71" t="s">
        <v>756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701</v>
      </c>
      <c r="G13" s="84"/>
      <c r="H13" s="84"/>
      <c r="I13" s="84"/>
      <c r="J13" s="85"/>
      <c r="K13" s="84" t="s">
        <v>702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755</v>
      </c>
      <c r="AA13" s="84"/>
      <c r="AB13" s="84"/>
      <c r="AC13" s="84"/>
      <c r="AD13" s="85"/>
      <c r="AE13" s="84" t="s">
        <v>756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 t="s">
        <v>707</v>
      </c>
      <c r="G15" s="71"/>
      <c r="H15" s="71"/>
      <c r="I15" s="71"/>
      <c r="J15" s="71"/>
      <c r="K15" s="71" t="s">
        <v>708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711</v>
      </c>
      <c r="AA15" s="71"/>
      <c r="AB15" s="71"/>
      <c r="AC15" s="71"/>
      <c r="AD15" s="71"/>
      <c r="AE15" s="71" t="s">
        <v>712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 t="s">
        <v>705</v>
      </c>
      <c r="G16" s="84"/>
      <c r="H16" s="84"/>
      <c r="I16" s="84"/>
      <c r="J16" s="85"/>
      <c r="K16" s="84" t="s">
        <v>706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709</v>
      </c>
      <c r="AA16" s="84"/>
      <c r="AB16" s="84"/>
      <c r="AC16" s="84"/>
      <c r="AD16" s="85"/>
      <c r="AE16" s="84" t="s">
        <v>710</v>
      </c>
      <c r="AF16" s="84"/>
      <c r="AG16" s="84"/>
      <c r="AH16" s="84"/>
      <c r="AI16" s="93"/>
      <c r="AJ16" s="95">
        <v>1</v>
      </c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734</v>
      </c>
      <c r="G22" s="186"/>
      <c r="H22" s="186"/>
      <c r="I22" s="186"/>
      <c r="J22" s="186"/>
      <c r="K22" s="186" t="s">
        <v>735</v>
      </c>
      <c r="L22" s="186"/>
      <c r="M22" s="186"/>
      <c r="N22" s="186"/>
      <c r="O22" s="187"/>
      <c r="P22" s="183">
        <v>3</v>
      </c>
      <c r="Q22" s="183"/>
      <c r="R22" s="188">
        <v>156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743</v>
      </c>
      <c r="AA22" s="186"/>
      <c r="AB22" s="186"/>
      <c r="AC22" s="186"/>
      <c r="AD22" s="186"/>
      <c r="AE22" s="186" t="s">
        <v>744</v>
      </c>
      <c r="AF22" s="186"/>
      <c r="AG22" s="186"/>
      <c r="AH22" s="186"/>
      <c r="AI22" s="187"/>
      <c r="AJ22" s="183">
        <v>2</v>
      </c>
      <c r="AK22" s="183"/>
      <c r="AL22" s="188">
        <v>151</v>
      </c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709</v>
      </c>
      <c r="G23" s="204"/>
      <c r="H23" s="204"/>
      <c r="I23" s="204"/>
      <c r="J23" s="204"/>
      <c r="K23" s="204" t="s">
        <v>710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722</v>
      </c>
      <c r="AA23" s="204"/>
      <c r="AB23" s="204"/>
      <c r="AC23" s="204"/>
      <c r="AD23" s="204"/>
      <c r="AE23" s="204" t="s">
        <v>723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736</v>
      </c>
      <c r="G24" s="198"/>
      <c r="H24" s="198"/>
      <c r="I24" s="198"/>
      <c r="J24" s="198"/>
      <c r="K24" s="198" t="s">
        <v>714</v>
      </c>
      <c r="L24" s="198"/>
      <c r="M24" s="198"/>
      <c r="N24" s="198"/>
      <c r="O24" s="199"/>
      <c r="P24" s="195">
        <v>3</v>
      </c>
      <c r="Q24" s="195"/>
      <c r="R24" s="200">
        <v>159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745</v>
      </c>
      <c r="AA24" s="198"/>
      <c r="AB24" s="198"/>
      <c r="AC24" s="198"/>
      <c r="AD24" s="198"/>
      <c r="AE24" s="198" t="s">
        <v>746</v>
      </c>
      <c r="AF24" s="198"/>
      <c r="AG24" s="198"/>
      <c r="AH24" s="198"/>
      <c r="AI24" s="199"/>
      <c r="AJ24" s="195">
        <v>2</v>
      </c>
      <c r="AK24" s="195"/>
      <c r="AL24" s="200">
        <v>154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713</v>
      </c>
      <c r="G25" s="211"/>
      <c r="H25" s="211"/>
      <c r="I25" s="211"/>
      <c r="J25" s="211"/>
      <c r="K25" s="211" t="s">
        <v>714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724</v>
      </c>
      <c r="AA25" s="211"/>
      <c r="AB25" s="211"/>
      <c r="AC25" s="211"/>
      <c r="AD25" s="211"/>
      <c r="AE25" s="211" t="s">
        <v>725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737</v>
      </c>
      <c r="G26" s="198"/>
      <c r="H26" s="198"/>
      <c r="I26" s="198"/>
      <c r="J26" s="198"/>
      <c r="K26" s="198" t="s">
        <v>716</v>
      </c>
      <c r="L26" s="198"/>
      <c r="M26" s="198"/>
      <c r="N26" s="198"/>
      <c r="O26" s="199"/>
      <c r="P26" s="195">
        <v>3</v>
      </c>
      <c r="Q26" s="195"/>
      <c r="R26" s="200">
        <v>159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747</v>
      </c>
      <c r="AA26" s="198"/>
      <c r="AB26" s="198"/>
      <c r="AC26" s="198"/>
      <c r="AD26" s="198"/>
      <c r="AE26" s="198" t="s">
        <v>748</v>
      </c>
      <c r="AF26" s="198"/>
      <c r="AG26" s="198"/>
      <c r="AH26" s="198"/>
      <c r="AI26" s="199"/>
      <c r="AJ26" s="195">
        <v>2</v>
      </c>
      <c r="AK26" s="195"/>
      <c r="AL26" s="200">
        <v>162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715</v>
      </c>
      <c r="G27" s="211"/>
      <c r="H27" s="211"/>
      <c r="I27" s="211"/>
      <c r="J27" s="211"/>
      <c r="K27" s="211" t="s">
        <v>716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726</v>
      </c>
      <c r="AA27" s="211"/>
      <c r="AB27" s="211"/>
      <c r="AC27" s="211"/>
      <c r="AD27" s="211"/>
      <c r="AE27" s="211" t="s">
        <v>727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711</v>
      </c>
      <c r="G28" s="198"/>
      <c r="H28" s="198"/>
      <c r="I28" s="198"/>
      <c r="J28" s="198"/>
      <c r="K28" s="198" t="s">
        <v>738</v>
      </c>
      <c r="L28" s="198"/>
      <c r="M28" s="198"/>
      <c r="N28" s="198"/>
      <c r="O28" s="199"/>
      <c r="P28" s="195">
        <v>3</v>
      </c>
      <c r="Q28" s="195"/>
      <c r="R28" s="200">
        <v>171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749</v>
      </c>
      <c r="AA28" s="198"/>
      <c r="AB28" s="198"/>
      <c r="AC28" s="198"/>
      <c r="AD28" s="198"/>
      <c r="AE28" s="198" t="s">
        <v>750</v>
      </c>
      <c r="AF28" s="198"/>
      <c r="AG28" s="198"/>
      <c r="AH28" s="198"/>
      <c r="AI28" s="199"/>
      <c r="AJ28" s="195">
        <v>2</v>
      </c>
      <c r="AK28" s="195"/>
      <c r="AL28" s="200">
        <v>156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709</v>
      </c>
      <c r="G29" s="211"/>
      <c r="H29" s="211"/>
      <c r="I29" s="211"/>
      <c r="J29" s="211"/>
      <c r="K29" s="211" t="s">
        <v>717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728</v>
      </c>
      <c r="AA29" s="211"/>
      <c r="AB29" s="211"/>
      <c r="AC29" s="211"/>
      <c r="AD29" s="211"/>
      <c r="AE29" s="211" t="s">
        <v>729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739</v>
      </c>
      <c r="G30" s="198"/>
      <c r="H30" s="198"/>
      <c r="I30" s="198"/>
      <c r="J30" s="198"/>
      <c r="K30" s="198" t="s">
        <v>740</v>
      </c>
      <c r="L30" s="198"/>
      <c r="M30" s="198"/>
      <c r="N30" s="198"/>
      <c r="O30" s="199"/>
      <c r="P30" s="195">
        <v>3</v>
      </c>
      <c r="Q30" s="195"/>
      <c r="R30" s="200">
        <v>157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751</v>
      </c>
      <c r="AA30" s="198"/>
      <c r="AB30" s="198"/>
      <c r="AC30" s="198"/>
      <c r="AD30" s="198"/>
      <c r="AE30" s="198" t="s">
        <v>731</v>
      </c>
      <c r="AF30" s="198"/>
      <c r="AG30" s="198"/>
      <c r="AH30" s="198"/>
      <c r="AI30" s="199"/>
      <c r="AJ30" s="195">
        <v>2</v>
      </c>
      <c r="AK30" s="195"/>
      <c r="AL30" s="200">
        <v>152</v>
      </c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718</v>
      </c>
      <c r="G31" s="211"/>
      <c r="H31" s="211"/>
      <c r="I31" s="211"/>
      <c r="J31" s="211"/>
      <c r="K31" s="211" t="s">
        <v>719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730</v>
      </c>
      <c r="AA31" s="211"/>
      <c r="AB31" s="211"/>
      <c r="AC31" s="211"/>
      <c r="AD31" s="211"/>
      <c r="AE31" s="211" t="s">
        <v>731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741</v>
      </c>
      <c r="G32" s="198"/>
      <c r="H32" s="198"/>
      <c r="I32" s="198"/>
      <c r="J32" s="198"/>
      <c r="K32" s="198" t="s">
        <v>742</v>
      </c>
      <c r="L32" s="198"/>
      <c r="M32" s="198"/>
      <c r="N32" s="198"/>
      <c r="O32" s="199"/>
      <c r="P32" s="195">
        <v>2</v>
      </c>
      <c r="Q32" s="195"/>
      <c r="R32" s="200">
        <v>162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752</v>
      </c>
      <c r="AA32" s="198"/>
      <c r="AB32" s="198"/>
      <c r="AC32" s="198"/>
      <c r="AD32" s="198"/>
      <c r="AE32" s="198" t="s">
        <v>753</v>
      </c>
      <c r="AF32" s="198"/>
      <c r="AG32" s="198"/>
      <c r="AH32" s="198"/>
      <c r="AI32" s="199"/>
      <c r="AJ32" s="195">
        <v>2</v>
      </c>
      <c r="AK32" s="195"/>
      <c r="AL32" s="200">
        <v>162</v>
      </c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720</v>
      </c>
      <c r="G33" s="219"/>
      <c r="H33" s="219"/>
      <c r="I33" s="219"/>
      <c r="J33" s="219"/>
      <c r="K33" s="219" t="s">
        <v>721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732</v>
      </c>
      <c r="AA33" s="219"/>
      <c r="AB33" s="219"/>
      <c r="AC33" s="219"/>
      <c r="AD33" s="219"/>
      <c r="AE33" s="219" t="s">
        <v>733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>
        <v>2020</v>
      </c>
      <c r="C40" s="65"/>
      <c r="D40" s="65"/>
      <c r="E40" s="65"/>
      <c r="F40" s="66" t="s">
        <v>686</v>
      </c>
      <c r="G40" s="66"/>
      <c r="H40" s="65">
        <v>5</v>
      </c>
      <c r="I40" s="65"/>
      <c r="J40" s="66" t="s">
        <v>687</v>
      </c>
      <c r="K40" s="66"/>
      <c r="L40" s="65">
        <v>6</v>
      </c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tr">
        <f t="shared" ref="B42" si="0">$F$3</f>
        <v>鎌倉市立第二中学校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 t="s">
        <v>754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03" t="str">
        <f>入力見本!B1</f>
        <v>令和３年度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2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5121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湘南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鎌倉市立第二中学校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かとう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加藤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>むらやま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>村山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こばやし</v>
      </c>
      <c r="F15" s="292"/>
      <c r="G15" s="292"/>
      <c r="H15" s="292"/>
      <c r="I15" s="292"/>
      <c r="J15" s="292" t="str">
        <f>IF(入力!K22="","",入力!K22)</f>
        <v>みどり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156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のもと</v>
      </c>
      <c r="Z15" s="292"/>
      <c r="AA15" s="292"/>
      <c r="AB15" s="292"/>
      <c r="AC15" s="292"/>
      <c r="AD15" s="292" t="str">
        <f>IF(入力!AE22="","",入力!AE22)</f>
        <v>せり</v>
      </c>
      <c r="AE15" s="292"/>
      <c r="AF15" s="292"/>
      <c r="AG15" s="292"/>
      <c r="AH15" s="293"/>
      <c r="AI15" s="294">
        <f>IF(入力!AJ22="","",入力!AJ22)</f>
        <v>2</v>
      </c>
      <c r="AJ15" s="294"/>
      <c r="AK15" s="290">
        <f>IF(入力!AL22="","",入力!AL22)</f>
        <v>151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小林</v>
      </c>
      <c r="F16" s="312"/>
      <c r="G16" s="312"/>
      <c r="H16" s="312"/>
      <c r="I16" s="312"/>
      <c r="J16" s="312" t="str">
        <f>IF(入力!K23="","",入力!K23)</f>
        <v>翠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野本</v>
      </c>
      <c r="Z16" s="312"/>
      <c r="AA16" s="312"/>
      <c r="AB16" s="312"/>
      <c r="AC16" s="312"/>
      <c r="AD16" s="312" t="str">
        <f>IF(入力!AE23="","",入力!AE23)</f>
        <v>芹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さわ</v>
      </c>
      <c r="F17" s="277"/>
      <c r="G17" s="277"/>
      <c r="H17" s="277"/>
      <c r="I17" s="277"/>
      <c r="J17" s="277" t="str">
        <f>IF(入力!K24="","",入力!K24)</f>
        <v>ゆずは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159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きたほり</v>
      </c>
      <c r="Z17" s="277"/>
      <c r="AA17" s="277"/>
      <c r="AB17" s="277"/>
      <c r="AC17" s="277"/>
      <c r="AD17" s="277" t="str">
        <f>IF(入力!AE24="","",入力!AE24)</f>
        <v>わかな</v>
      </c>
      <c r="AE17" s="277"/>
      <c r="AF17" s="277"/>
      <c r="AG17" s="277"/>
      <c r="AH17" s="278"/>
      <c r="AI17" s="273">
        <f>IF(入力!AJ24="","",入力!AJ24)</f>
        <v>2</v>
      </c>
      <c r="AJ17" s="273"/>
      <c r="AK17" s="271">
        <f>IF(入力!AL24="","",入力!AL24)</f>
        <v>154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澤</v>
      </c>
      <c r="F18" s="270"/>
      <c r="G18" s="270"/>
      <c r="H18" s="270"/>
      <c r="I18" s="270"/>
      <c r="J18" s="270" t="str">
        <f>IF(入力!K25="","",入力!K25)</f>
        <v>ゆずは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北堀</v>
      </c>
      <c r="Z18" s="270"/>
      <c r="AA18" s="270"/>
      <c r="AB18" s="270"/>
      <c r="AC18" s="270"/>
      <c r="AD18" s="270" t="str">
        <f>IF(入力!AE25="","",入力!AE25)</f>
        <v>若菜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あしざわ</v>
      </c>
      <c r="F19" s="277"/>
      <c r="G19" s="277"/>
      <c r="H19" s="277"/>
      <c r="I19" s="277"/>
      <c r="J19" s="277" t="str">
        <f>IF(入力!K26="","",入力!K26)</f>
        <v>かんな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159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ちょーどりー</v>
      </c>
      <c r="Z19" s="277"/>
      <c r="AA19" s="277"/>
      <c r="AB19" s="277"/>
      <c r="AC19" s="277"/>
      <c r="AD19" s="277" t="str">
        <f>IF(入力!AE26="","",入力!AE26)</f>
        <v>さりじょてぃか</v>
      </c>
      <c r="AE19" s="277"/>
      <c r="AF19" s="277"/>
      <c r="AG19" s="277"/>
      <c r="AH19" s="278"/>
      <c r="AI19" s="273">
        <f>IF(入力!AJ26="","",入力!AJ26)</f>
        <v>2</v>
      </c>
      <c r="AJ19" s="273"/>
      <c r="AK19" s="271">
        <f>IF(入力!AL26="","",入力!AL26)</f>
        <v>162</v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芦沢</v>
      </c>
      <c r="F20" s="270"/>
      <c r="G20" s="270"/>
      <c r="H20" s="270"/>
      <c r="I20" s="270"/>
      <c r="J20" s="270" t="str">
        <f>IF(入力!K27="","",入力!K27)</f>
        <v>かんな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チョードリー</v>
      </c>
      <c r="Z20" s="270"/>
      <c r="AA20" s="270"/>
      <c r="AB20" s="270"/>
      <c r="AC20" s="270"/>
      <c r="AD20" s="270" t="str">
        <f>IF(入力!AE27="","",入力!AE27)</f>
        <v>紗莉ジョティカ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こばやし</v>
      </c>
      <c r="F21" s="277"/>
      <c r="G21" s="277"/>
      <c r="H21" s="277"/>
      <c r="I21" s="277"/>
      <c r="J21" s="277" t="str">
        <f>IF(入力!K28="","",入力!K28)</f>
        <v>みいな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171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ごとう</v>
      </c>
      <c r="Z21" s="277"/>
      <c r="AA21" s="277"/>
      <c r="AB21" s="277"/>
      <c r="AC21" s="277"/>
      <c r="AD21" s="277" t="str">
        <f>IF(入力!AE28="","",入力!AE28)</f>
        <v>さあや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156</v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小林</v>
      </c>
      <c r="F22" s="270"/>
      <c r="G22" s="270"/>
      <c r="H22" s="270"/>
      <c r="I22" s="270"/>
      <c r="J22" s="270" t="str">
        <f>IF(入力!K29="","",入力!K29)</f>
        <v>未奈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後藤</v>
      </c>
      <c r="Z22" s="270"/>
      <c r="AA22" s="270"/>
      <c r="AB22" s="270"/>
      <c r="AC22" s="270"/>
      <c r="AD22" s="270" t="str">
        <f>IF(入力!AE29="","",入力!AE29)</f>
        <v>咲絢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さかづめ</v>
      </c>
      <c r="F23" s="277"/>
      <c r="G23" s="277"/>
      <c r="H23" s="277"/>
      <c r="I23" s="277"/>
      <c r="J23" s="277" t="str">
        <f>IF(入力!K30="","",入力!K30)</f>
        <v>ねね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157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はすみ</v>
      </c>
      <c r="Z23" s="277"/>
      <c r="AA23" s="277"/>
      <c r="AB23" s="277"/>
      <c r="AC23" s="277"/>
      <c r="AD23" s="277" t="str">
        <f>IF(入力!AE30="","",入力!AE30)</f>
        <v>はんな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>
        <f>IF(入力!AL30="","",入力!AL30)</f>
        <v>152</v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坂爪</v>
      </c>
      <c r="F24" s="270"/>
      <c r="G24" s="270"/>
      <c r="H24" s="270"/>
      <c r="I24" s="270"/>
      <c r="J24" s="270" t="str">
        <f>IF(入力!K31="","",入力!K31)</f>
        <v>心々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蓮見</v>
      </c>
      <c r="Z24" s="270"/>
      <c r="AA24" s="270"/>
      <c r="AB24" s="270"/>
      <c r="AC24" s="270"/>
      <c r="AD24" s="270" t="str">
        <f>IF(入力!AE31="","",入力!AE31)</f>
        <v>はんな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よしざき</v>
      </c>
      <c r="F25" s="277"/>
      <c r="G25" s="277"/>
      <c r="H25" s="277"/>
      <c r="I25" s="277"/>
      <c r="J25" s="277" t="str">
        <f>IF(入力!K32="","",入力!K32)</f>
        <v>みく</v>
      </c>
      <c r="K25" s="277"/>
      <c r="L25" s="277"/>
      <c r="M25" s="277"/>
      <c r="N25" s="278"/>
      <c r="O25" s="273">
        <f>IF(入力!P32="","",入力!P32)</f>
        <v>2</v>
      </c>
      <c r="P25" s="273"/>
      <c r="Q25" s="271">
        <f>IF(入力!R32="","",入力!R32)</f>
        <v>162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たがわ</v>
      </c>
      <c r="Z25" s="277"/>
      <c r="AA25" s="277"/>
      <c r="AB25" s="277"/>
      <c r="AC25" s="277"/>
      <c r="AD25" s="277" t="str">
        <f>IF(入力!AE32="","",入力!AE32)</f>
        <v>あやね</v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>
        <f>IF(入力!AL32="","",入力!AL32)</f>
        <v>162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吉崎</v>
      </c>
      <c r="F26" s="283"/>
      <c r="G26" s="283"/>
      <c r="H26" s="283"/>
      <c r="I26" s="283"/>
      <c r="J26" s="283" t="str">
        <f>IF(入力!K33="","",入力!K33)</f>
        <v>実空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太川</v>
      </c>
      <c r="Z26" s="283"/>
      <c r="AA26" s="283"/>
      <c r="AB26" s="283"/>
      <c r="AC26" s="283"/>
      <c r="AD26" s="283" t="str">
        <f>IF(入力!AE33="","",入力!AE33)</f>
        <v>彩音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10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5121</v>
      </c>
      <c r="B7" s="31" t="str">
        <f t="shared" ref="B7:C7" si="0">IF($A$8="","",IF($A$9="",B8,B8&amp;"・"&amp;B9))</f>
        <v>鎌倉市立第二中学校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2</v>
      </c>
      <c r="F7" s="31" t="str">
        <f t="shared" ref="F7:S7" si="1">IF($A$8="","",F8)</f>
        <v>248</v>
      </c>
      <c r="G7" s="31" t="str">
        <f t="shared" si="1"/>
        <v>0004</v>
      </c>
      <c r="H7" s="31">
        <f t="shared" si="1"/>
        <v>0</v>
      </c>
      <c r="I7" s="31" t="str">
        <f t="shared" si="1"/>
        <v>鎌倉市西御門1-7-1</v>
      </c>
      <c r="J7" s="31">
        <f t="shared" si="1"/>
        <v>0</v>
      </c>
      <c r="K7" s="31" t="str">
        <f t="shared" si="1"/>
        <v>0467</v>
      </c>
      <c r="L7" s="31" t="str">
        <f t="shared" si="1"/>
        <v>25</v>
      </c>
      <c r="M7" s="31" t="str">
        <f t="shared" si="1"/>
        <v>1302</v>
      </c>
      <c r="N7" s="31" t="str">
        <f t="shared" si="1"/>
        <v>0467</v>
      </c>
      <c r="O7" s="31" t="str">
        <f t="shared" si="1"/>
        <v>25</v>
      </c>
      <c r="P7" s="31" t="str">
        <f t="shared" si="1"/>
        <v>4963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5121</v>
      </c>
      <c r="B8" s="32" t="str">
        <f>IF(入力!$F$3="","",入力!$F$3)</f>
        <v>鎌倉市立第二中学校</v>
      </c>
      <c r="C8" s="32"/>
      <c r="D8" s="32" t="str">
        <f>IF(入力!$Z$2="","",入力!$Z$2)</f>
        <v>湘南</v>
      </c>
      <c r="E8" s="32">
        <f>IF(入力!$I$2="","",入力!$I$2)</f>
        <v>2</v>
      </c>
      <c r="F8" s="32" t="str">
        <f>IF(入力!$F$6="","",入力!$F$6)</f>
        <v>248</v>
      </c>
      <c r="G8" s="42" t="str">
        <f>IF(入力!$I$6="","",入力!$I$6)</f>
        <v>0004</v>
      </c>
      <c r="H8" s="32"/>
      <c r="I8" s="32" t="str">
        <f>IF(入力!$L$5="","",入力!$L$5)</f>
        <v>鎌倉市西御門1-7-1</v>
      </c>
      <c r="J8" s="32"/>
      <c r="K8" s="42" t="str">
        <f>IF(入力!$AB$4="","",入力!$AB$4)</f>
        <v>0467</v>
      </c>
      <c r="L8" s="42" t="str">
        <f>IF(入力!$AG$4="","",入力!$AG$4)</f>
        <v>25</v>
      </c>
      <c r="M8" s="42" t="str">
        <f>IF(入力!$AL$4="","",入力!$AL$4)</f>
        <v>1302</v>
      </c>
      <c r="N8" s="42" t="str">
        <f>IF(入力!$AB$6="","",入力!$AB$6)</f>
        <v>0467</v>
      </c>
      <c r="O8" s="42" t="str">
        <f>IF(入力!$AG$6="","",入力!$AG$6)</f>
        <v>25</v>
      </c>
      <c r="P8" s="42" t="str">
        <f>IF(入力!$AL$6="","",入力!$AL$6)</f>
        <v>4963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1302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加藤</v>
      </c>
      <c r="D16" s="32" t="str">
        <f>IF(入力!$K$13="","",入力!$K$13)</f>
        <v>政幸</v>
      </c>
      <c r="E16" s="32" t="str">
        <f>IF(入力!$F$12="","",入力!$F$12)</f>
        <v>かとう</v>
      </c>
      <c r="F16" s="32" t="str">
        <f>IF(入力!$K$12="","",入力!$K$12)</f>
        <v>まさゆき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 xml:space="preserve"> </v>
      </c>
      <c r="D17" s="32" t="str">
        <f>IF(入力!$AE$13="","",入力!$AE$13)</f>
        <v xml:space="preserve"> </v>
      </c>
      <c r="E17" s="32" t="str">
        <f>IF(入力!$Z$12="","",入力!$Z$12)</f>
        <v xml:space="preserve"> </v>
      </c>
      <c r="F17" s="32" t="str">
        <f>IF(入力!$AE$12="","",入力!$AE$12)</f>
        <v xml:space="preserve"> 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村山</v>
      </c>
      <c r="D20" s="32" t="str">
        <f>IF(入力!$K$16="","",入力!$K$16)</f>
        <v>佳菜</v>
      </c>
      <c r="E20" s="32" t="str">
        <f>IF(入力!$F$15="","",入力!$F$15)</f>
        <v>むらやま</v>
      </c>
      <c r="F20" s="32" t="str">
        <f>IF(入力!$K$15="","",入力!$K$15)</f>
        <v>かな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小林</v>
      </c>
      <c r="D24" s="32" t="str">
        <f>IF(入力!$AE$16="","",入力!$AE$16)</f>
        <v>翠</v>
      </c>
      <c r="E24" s="32" t="str">
        <f>IF(入力!$Z$15="","",入力!$Z$15)</f>
        <v>こばやし</v>
      </c>
      <c r="F24" s="32" t="str">
        <f>IF(入力!$AE$15="","",入力!$AE$15)</f>
        <v>みどり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小林</v>
      </c>
      <c r="D53" s="32" t="str">
        <f>IF(OR(L53&lt;&gt;"○",入力!K23=""),"",入力!K23)</f>
        <v>翠</v>
      </c>
      <c r="E53" s="32" t="str">
        <f>IF(OR(L53&lt;&gt;"○",入力!F22=""),"",入力!F22)</f>
        <v>こばやし</v>
      </c>
      <c r="F53" s="32" t="str">
        <f>IF(OR(L53&lt;&gt;"○",入力!K22=""),"",入力!K22)</f>
        <v>みどり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澤</v>
      </c>
      <c r="D54" s="32" t="str">
        <f>IF(OR(L54&lt;&gt;"○",入力!K25=""),"",入力!K25)</f>
        <v>ゆずは</v>
      </c>
      <c r="E54" s="32" t="str">
        <f>IF(OR(L54&lt;&gt;"○",入力!F24=""),"",入力!F24)</f>
        <v>さわ</v>
      </c>
      <c r="F54" s="32" t="str">
        <f>IF(OR(L54&lt;&gt;"○",入力!K24=""),"",入力!K24)</f>
        <v>ゆずは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159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芦沢</v>
      </c>
      <c r="D55" s="32" t="str">
        <f>IF(OR(L55&lt;&gt;"○",入力!K27=""),"",入力!K27)</f>
        <v>かんな</v>
      </c>
      <c r="E55" s="32" t="str">
        <f>IF(OR(L55&lt;&gt;"○",入力!F26=""),"",入力!F26)</f>
        <v>あしざわ</v>
      </c>
      <c r="F55" s="32" t="str">
        <f>IF(OR(L55&lt;&gt;"○",入力!K26=""),"",入力!K26)</f>
        <v>かんな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159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小林</v>
      </c>
      <c r="D56" s="32" t="str">
        <f>IF(OR(L56&lt;&gt;"○",入力!K29=""),"",入力!K29)</f>
        <v>未奈</v>
      </c>
      <c r="E56" s="32" t="str">
        <f>IF(OR(L56&lt;&gt;"○",入力!F28=""),"",入力!F28)</f>
        <v>こばやし</v>
      </c>
      <c r="F56" s="32" t="str">
        <f>IF(OR(L56&lt;&gt;"○",入力!K28=""),"",入力!K28)</f>
        <v>みいな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坂爪</v>
      </c>
      <c r="D57" s="32" t="str">
        <f>IF(OR(L57&lt;&gt;"○",入力!K31=""),"",入力!K31)</f>
        <v>心々</v>
      </c>
      <c r="E57" s="32" t="str">
        <f>IF(OR(L57&lt;&gt;"○",入力!F30=""),"",入力!F30)</f>
        <v>さかづめ</v>
      </c>
      <c r="F57" s="32" t="str">
        <f>IF(OR(L57&lt;&gt;"○",入力!K30=""),"",入力!K30)</f>
        <v>ねね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吉崎</v>
      </c>
      <c r="D58" s="32" t="str">
        <f>IF(OR(L58&lt;&gt;"○",入力!K33=""),"",入力!K33)</f>
        <v>実空</v>
      </c>
      <c r="E58" s="32" t="str">
        <f>IF(OR(L58&lt;&gt;"○",入力!F32=""),"",入力!F32)</f>
        <v>よしざき</v>
      </c>
      <c r="F58" s="32" t="str">
        <f>IF(OR(L58&lt;&gt;"○",入力!K32=""),"",入力!K32)</f>
        <v>みく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野本</v>
      </c>
      <c r="D59" s="32" t="str">
        <f>IF(OR(L59&lt;&gt;"○",入力!AE23=""),"",入力!AE23)</f>
        <v>芹</v>
      </c>
      <c r="E59" s="32" t="str">
        <f>IF(OR(L59&lt;&gt;"○",入力!Z22=""),"",入力!Z22)</f>
        <v>のもと</v>
      </c>
      <c r="F59" s="32" t="str">
        <f>IF(OR(L59&lt;&gt;"○",入力!AE22=""),"",入力!AE22)</f>
        <v>せり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151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北堀</v>
      </c>
      <c r="D60" s="32" t="str">
        <f>IF(OR(L60&lt;&gt;"○",入力!AE25=""),"",入力!AE25)</f>
        <v>若菜</v>
      </c>
      <c r="E60" s="32" t="str">
        <f>IF(OR(L60&lt;&gt;"○",入力!Z24=""),"",入力!Z24)</f>
        <v>きたほり</v>
      </c>
      <c r="F60" s="32" t="str">
        <f>IF(OR(L60&lt;&gt;"○",入力!AE24=""),"",入力!AE24)</f>
        <v>わかな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154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チョードリー</v>
      </c>
      <c r="D61" s="32" t="str">
        <f>IF(OR(L61&lt;&gt;"○",入力!AE27=""),"",入力!AE27)</f>
        <v>紗莉ジョティカ</v>
      </c>
      <c r="E61" s="32" t="str">
        <f>IF(OR(L61&lt;&gt;"○",入力!Z26=""),"",入力!Z26)</f>
        <v>ちょーどりー</v>
      </c>
      <c r="F61" s="32" t="str">
        <f>IF(OR(L61&lt;&gt;"○",入力!AE26=""),"",入力!AE26)</f>
        <v>さりじょてぃか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後藤</v>
      </c>
      <c r="D62" s="32" t="str">
        <f>IF(OR(L62&lt;&gt;"○",入力!AE29=""),"",入力!AE29)</f>
        <v>咲絢</v>
      </c>
      <c r="E62" s="32" t="str">
        <f>IF(OR(L62&lt;&gt;"○",入力!Z28=""),"",入力!Z28)</f>
        <v>ごとう</v>
      </c>
      <c r="F62" s="32" t="str">
        <f>IF(OR(L62&lt;&gt;"○",入力!AE28=""),"",入力!AE28)</f>
        <v>さあや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蓮見</v>
      </c>
      <c r="D63" s="32" t="str">
        <f>IF(OR(L63&lt;&gt;"○",入力!AE31=""),"",入力!AE31)</f>
        <v>はんな</v>
      </c>
      <c r="E63" s="32" t="str">
        <f>IF(OR(L63&lt;&gt;"○",入力!Z30=""),"",入力!Z30)</f>
        <v>はすみ</v>
      </c>
      <c r="F63" s="32" t="str">
        <f>IF(OR(L63&lt;&gt;"○",入力!AE30=""),"",入力!AE30)</f>
        <v>はんな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太川</v>
      </c>
      <c r="D64" s="32" t="str">
        <f>IF(OR(L64&lt;&gt;"○",入力!AE33=""),"",入力!AE33)</f>
        <v>彩音</v>
      </c>
      <c r="E64" s="32" t="str">
        <f>IF(OR(L64&lt;&gt;"○",入力!Z32=""),"",入力!Z32)</f>
        <v>たがわ</v>
      </c>
      <c r="F64" s="32" t="str">
        <f>IF(OR(L64&lt;&gt;"○",入力!AE32=""),"",入力!AE32)</f>
        <v>あやね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162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鎌倉市教育委員会</cp:lastModifiedBy>
  <cp:lastPrinted>2021-05-06T09:57:44Z</cp:lastPrinted>
  <dcterms:created xsi:type="dcterms:W3CDTF">2006-11-03T01:52:14Z</dcterms:created>
  <dcterms:modified xsi:type="dcterms:W3CDTF">2021-05-06T10:35:28Z</dcterms:modified>
</cp:coreProperties>
</file>