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208260\Desktop\"/>
    </mc:Choice>
  </mc:AlternateContent>
  <bookViews>
    <workbookView xWindow="-105" yWindow="-105" windowWidth="19425" windowHeight="10425" activeTab="3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<sst xmlns="http://schemas.openxmlformats.org/spreadsheetml/2006/main" count="1495" uniqueCount="761">
  <si>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</si>
  <si>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</si>
  <si>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</si>
  <si>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</si>
  <si>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</si>
  <si>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</si>
  <si>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</si>
  <si>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</si>
  <si>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</si>
  <si>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</si>
  <si>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</si>
  <si>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</si>
  <si>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</si>
  <si>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</si>
  <si>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</si>
  <si>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</si>
  <si>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</si>
  <si>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</si>
  <si>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</si>
  <si>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</si>
  <si>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</si>
  <si>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</si>
  <si>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</si>
  <si>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</si>
  <si>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</si>
  <si>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</si>
  <si>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</si>
  <si>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</si>
  <si>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</si>
  <si>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</si>
  <si>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</si>
  <si>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</si>
  <si>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</si>
  <si>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</si>
  <si>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</si>
  <si>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</si>
  <si>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</si>
  <si>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</si>
  <si>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</si>
  <si>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</si>
  <si>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</si>
  <si>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</si>
  <si>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</si>
  <si>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</si>
  <si>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</si>
  <si>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</si>
  <si>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</si>
  <si>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</si>
  <si>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</si>
  <si>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</si>
  <si>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</si>
  <si>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</si>
  <si>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</si>
  <si>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</si>
  <si>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</si>
  <si>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</si>
  <si>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</si>
  <si>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</si>
  <si>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</si>
  <si>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</si>
  <si>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</si>
  <si>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</si>
  <si>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</si>
  <si>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</si>
  <si>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</si>
  <si>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</si>
  <si>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</si>
  <si>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</si>
  <si>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</si>
  <si>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</si>
  <si>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</si>
  <si>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</si>
  <si>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</si>
  <si>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</si>
  <si>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</si>
  <si>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</si>
  <si>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</si>
  <si>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</si>
  <si>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</si>
  <si>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</si>
  <si>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</si>
  <si>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</si>
  <si>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</si>
  <si>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</si>
  <si>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</si>
  <si>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</si>
  <si>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</si>
  <si>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</si>
  <si>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</si>
  <si>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</si>
  <si>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</si>
  <si>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</si>
  <si>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</si>
  <si>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</si>
  <si>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</si>
  <si>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</si>
  <si>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</si>
  <si>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</si>
  <si>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</si>
  <si>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</si>
  <si>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</si>
  <si>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</si>
  <si>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</si>
  <si>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</si>
  <si>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</si>
  <si>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</si>
  <si>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</si>
  <si>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</si>
  <si>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</si>
  <si>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</si>
  <si>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</si>
  <si>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</si>
  <si>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</si>
  <si>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</si>
  <si>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</si>
  <si>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</si>
  <si>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</si>
  <si>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</si>
  <si>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</si>
  <si>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</si>
  <si>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</si>
  <si>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</si>
  <si>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</si>
  <si>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</si>
  <si>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</si>
  <si>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</si>
  <si>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</si>
  <si>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</si>
  <si>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</si>
  <si>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</si>
  <si>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</si>
  <si>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</si>
  <si>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</si>
  <si>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</si>
  <si>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</si>
  <si>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</si>
  <si>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</si>
  <si>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</si>
  <si>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</si>
  <si>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</si>
  <si>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</si>
  <si>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</si>
  <si>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</si>
  <si>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</si>
  <si>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</si>
  <si>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</si>
  <si>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</si>
  <si>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</si>
  <si>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</si>
  <si>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</si>
  <si>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</si>
  <si>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</si>
  <si>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</si>
  <si>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</si>
  <si>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</si>
  <si>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</si>
  <si>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</si>
  <si>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</si>
  <si>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</si>
  <si>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</si>
  <si>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</si>
  <si>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</si>
  <si>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</si>
  <si>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</si>
  <si>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</si>
  <si>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</si>
  <si>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</si>
  <si>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</si>
  <si>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</si>
  <si>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</si>
  <si>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</si>
  <si>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</si>
  <si>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</si>
  <si>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</si>
  <si>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</si>
  <si>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</si>
  <si>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</si>
  <si>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</si>
  <si>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</si>
  <si>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</si>
  <si>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</si>
  <si>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</si>
  <si>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</si>
  <si>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</si>
  <si>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</si>
  <si>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</si>
  <si>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</si>
  <si>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</si>
  <si>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</si>
  <si>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</si>
  <si>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</si>
  <si>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</si>
  <si>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</si>
  <si>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</si>
  <si>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</si>
  <si>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</si>
  <si>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</si>
  <si>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</si>
  <si>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</si>
  <si>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</si>
  <si>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</si>
  <si>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</si>
  <si>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</si>
  <si>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</si>
  <si>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</si>
  <si>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</si>
  <si>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</si>
  <si>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</si>
  <si>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</si>
  <si>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</si>
  <si>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</si>
  <si>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</si>
  <si>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</si>
  <si>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</si>
  <si>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</si>
  <si>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</si>
  <si>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</si>
  <si>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</si>
  <si>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</si>
  <si>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</si>
  <si>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</si>
  <si>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</si>
  <si>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</si>
  <si>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</si>
  <si>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</si>
  <si>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</si>
  <si>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</si>
  <si>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</si>
  <si>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</si>
  <si>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</si>
  <si>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</si>
  <si>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</si>
  <si>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</si>
  <si>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</si>
  <si>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</si>
  <si>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</si>
  <si>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</si>
  <si>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</si>
  <si>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</si>
  <si>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</si>
  <si>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</si>
  <si>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</si>
  <si>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</si>
  <si>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</si>
  <si>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</si>
  <si>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</si>
  <si>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</si>
  <si>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</si>
  <si>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</si>
  <si>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</si>
  <si>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</si>
  <si>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</si>
  <si>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</si>
  <si>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</si>
  <si>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</si>
  <si>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</si>
  <si>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</si>
  <si>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</si>
  <si>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</si>
  <si>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</si>
  <si>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</si>
  <si>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</si>
  <si>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</si>
  <si>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</si>
  <si>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</si>
  <si>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</si>
  <si>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</si>
  <si>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</si>
  <si>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</si>
  <si>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</si>
  <si>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</si>
  <si>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</si>
  <si>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</si>
  <si>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</si>
  <si>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</si>
  <si>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</si>
  <si>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</si>
  <si>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</si>
  <si>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</si>
  <si>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</si>
  <si>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</si>
  <si>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</si>
  <si>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</si>
  <si>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</si>
  <si>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</si>
  <si>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</si>
  <si>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</si>
  <si>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</si>
  <si>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</si>
  <si>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</si>
  <si>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</si>
  <si>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</si>
  <si>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</si>
  <si>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</si>
  <si>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</si>
  <si>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</si>
  <si>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</si>
  <si>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</si>
  <si>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</si>
  <si>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</si>
  <si>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</si>
  <si>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</si>
  <si>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</si>
  <si>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</si>
  <si>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</si>
  <si>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</si>
  <si>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</si>
  <si>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</si>
  <si>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</si>
  <si>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</si>
  <si>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</si>
  <si>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</si>
  <si>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</si>
  <si>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</si>
  <si>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</si>
  <si>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</si>
  <si>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</si>
  <si>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</si>
  <si>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</si>
  <si>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</si>
  <si>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</si>
  <si>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</si>
  <si>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</si>
  <si>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</si>
  <si>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</si>
  <si>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</si>
  <si>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</si>
  <si>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</si>
  <si>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</si>
  <si>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</si>
  <si>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</si>
  <si>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</si>
  <si>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</si>
  <si>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</si>
  <si>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</si>
  <si>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</si>
  <si>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</si>
  <si>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</si>
  <si>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</si>
  <si>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</si>
  <si>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</si>
  <si>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</si>
  <si>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</si>
  <si>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</si>
  <si>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</si>
  <si>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</si>
  <si>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</si>
  <si>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</si>
  <si>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</si>
  <si>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</si>
  <si>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</si>
  <si>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</si>
  <si>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</si>
  <si>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</si>
  <si>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</si>
  <si>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</si>
  <si>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</si>
  <si>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</si>
  <si>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</si>
  <si>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</si>
  <si>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</si>
  <si>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</si>
  <si>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</si>
  <si>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</si>
  <si>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</si>
  <si>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</si>
  <si>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</si>
  <si>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</si>
  <si>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</si>
  <si>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</si>
  <si>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</si>
  <si>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</si>
  <si>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</si>
  <si>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</si>
  <si>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</si>
  <si>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</si>
  <si>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</si>
  <si>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</si>
  <si>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</si>
  <si>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</si>
  <si>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</si>
  <si>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</si>
  <si>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</si>
  <si>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</si>
  <si>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</si>
  <si>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</si>
  <si>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</si>
  <si>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</si>
  <si>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</si>
  <si>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</si>
  <si>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</si>
  <si>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</si>
  <si>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</si>
  <si>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</si>
  <si>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</si>
  <si>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</si>
  <si>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</si>
  <si>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</si>
  <si>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</si>
  <si>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</si>
  <si>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</si>
  <si>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</si>
  <si>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</si>
  <si>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</si>
  <si>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</si>
  <si>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</si>
  <si>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</si>
  <si>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</si>
  <si>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</si>
  <si>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</si>
  <si>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</si>
  <si>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</si>
  <si>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</si>
  <si>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</si>
  <si>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</si>
  <si>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</si>
  <si>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</si>
  <si>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</si>
  <si>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</si>
  <si>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</si>
  <si>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</si>
  <si>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</si>
  <si>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</si>
  <si>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</si>
  <si>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</si>
  <si>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</si>
  <si>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</si>
  <si>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</si>
  <si>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</si>
  <si>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</si>
  <si>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</si>
  <si>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</si>
  <si>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</si>
  <si>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</si>
  <si>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</si>
  <si>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</si>
  <si>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</si>
  <si>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</si>
  <si>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</si>
  <si>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</si>
  <si>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</si>
  <si>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</si>
  <si>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</si>
  <si>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</si>
  <si>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</si>
  <si>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</si>
  <si>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</si>
  <si>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</si>
  <si>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</si>
  <si>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</si>
  <si>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</si>
  <si>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</si>
  <si>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</si>
  <si>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</si>
  <si>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</si>
  <si>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</si>
  <si>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</si>
  <si>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</si>
  <si>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</si>
  <si>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</si>
  <si>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</si>
  <si>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</si>
  <si>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</si>
  <si>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</si>
  <si>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</si>
  <si>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</si>
  <si>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</si>
  <si>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</si>
  <si>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</si>
  <si>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</si>
  <si>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</si>
  <si>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</si>
  <si>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</si>
  <si>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</si>
  <si>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</si>
  <si>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</si>
  <si>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</si>
  <si>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</si>
  <si>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</si>
  <si>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</si>
  <si>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</si>
  <si>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</si>
  <si>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</si>
  <si>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</si>
  <si>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</si>
  <si>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</si>
  <si>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</si>
  <si>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</si>
  <si>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</si>
  <si>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</si>
  <si>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</si>
  <si>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</si>
  <si>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</si>
  <si>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</si>
  <si>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</si>
  <si>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</si>
  <si>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</si>
  <si>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</si>
  <si>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</si>
  <si>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</si>
  <si>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</si>
  <si>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</si>
  <si>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</si>
  <si>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</si>
  <si>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</si>
  <si>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</si>
  <si>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</si>
  <si>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</si>
  <si>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</si>
  <si>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</si>
  <si>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</si>
  <si>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</si>
  <si>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</si>
  <si>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</si>
  <si>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</si>
  <si>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</si>
  <si>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</si>
  <si>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</si>
  <si>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</si>
  <si>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</si>
  <si>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</si>
  <si>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</si>
  <si>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</si>
  <si>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</si>
  <si>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</si>
  <si>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</si>
  <si>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</si>
  <si>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</si>
  <si>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</si>
  <si>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</si>
  <si>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</si>
  <si>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</si>
  <si>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</si>
  <si>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</si>
  <si>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</si>
  <si>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</si>
  <si>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</si>
  <si>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</si>
  <si>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</si>
  <si>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</si>
  <si>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</si>
  <si>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</si>
  <si>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</si>
  <si>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</si>
  <si>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</si>
  <si>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</si>
  <si>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</si>
  <si>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</si>
  <si>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</si>
  <si>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</si>
  <si>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</si>
  <si>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</si>
  <si>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</si>
  <si>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</si>
  <si>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</si>
  <si>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</si>
  <si>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</si>
  <si>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</si>
  <si>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</si>
  <si>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</si>
  <si>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</si>
  <si>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</si>
  <si>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</si>
  <si>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</si>
  <si>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</si>
  <si>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</si>
  <si>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</si>
  <si>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</si>
  <si>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</si>
  <si>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</si>
  <si>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</si>
  <si>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</si>
  <si>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</si>
  <si>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</si>
  <si>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</si>
  <si>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</si>
  <si>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</si>
  <si>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</si>
  <si>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</si>
  <si>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</si>
  <si>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</si>
  <si>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</si>
  <si>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</si>
  <si>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</si>
  <si>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</si>
  <si>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</si>
  <si>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</si>
  <si>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</si>
  <si>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</si>
  <si>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</si>
  <si>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</si>
  <si>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</si>
  <si>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</si>
  <si>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</si>
  <si>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</si>
  <si>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</si>
  <si>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</si>
  <si>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</si>
  <si>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</si>
  <si>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</si>
  <si>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</si>
  <si>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</si>
  <si>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</si>
  <si>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</si>
  <si>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</si>
  <si>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</si>
  <si>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</si>
  <si>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</si>
  <si>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</si>
  <si>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</si>
  <si>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</si>
  <si>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</si>
  <si>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</si>
  <si>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</si>
  <si>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</si>
  <si>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</si>
  <si>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</si>
  <si>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</si>
  <si>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</si>
  <si>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</si>
  <si>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</si>
  <si>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</si>
  <si>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</si>
  <si>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</si>
  <si>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</si>
  <si>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</si>
  <si>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</si>
  <si>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</si>
  <si>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</si>
  <si>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</si>
  <si>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</si>
  <si>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</si>
  <si>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</si>
  <si>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</si>
  <si>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</si>
  <si>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</si>
  <si>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</si>
  <si>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</si>
  <si>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</si>
  <si>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</si>
  <si>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</si>
  <si>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</si>
  <si>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</si>
  <si>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</si>
  <si>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</si>
  <si>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</si>
  <si>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</si>
  <si>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</si>
  <si>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</si>
  <si>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</si>
  <si>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</si>
  <si>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</si>
  <si>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</si>
  <si>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</si>
  <si>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</si>
  <si>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</si>
  <si>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</si>
  <si>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</si>
  <si>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</si>
  <si>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</si>
  <si>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</si>
  <si>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</si>
  <si>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</si>
  <si>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</si>
  <si>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</si>
  <si>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</si>
  <si>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</si>
  <si>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</si>
  <si>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</si>
  <si>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</si>
  <si>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</si>
  <si>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</si>
  <si>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</si>
  <si>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</si>
  <si>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</si>
  <si>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</si>
  <si>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</si>
  <si>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</si>
  <si>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</si>
  <si>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</si>
  <si>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</si>
  <si>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</si>
  <si>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</si>
  <si>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</si>
  <si>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</si>
  <si>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</si>
  <si>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</si>
  <si>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</si>
  <si>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</si>
  <si>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</si>
  <si>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</si>
  <si>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</si>
  <si>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</si>
  <si>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</si>
  <si>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</si>
  <si>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561</t>
    <phoneticPr fontId="2"/>
  </si>
  <si>
    <t>2183</t>
    <phoneticPr fontId="2"/>
  </si>
  <si>
    <t>9054</t>
    <phoneticPr fontId="2"/>
  </si>
  <si>
    <t>中野</t>
    <rPh sb="0" eb="2">
      <t>ナカノ</t>
    </rPh>
    <phoneticPr fontId="2"/>
  </si>
  <si>
    <t>太郎</t>
    <rPh sb="0" eb="2">
      <t>タロウ</t>
    </rPh>
    <phoneticPr fontId="2"/>
  </si>
  <si>
    <t>なかの</t>
    <phoneticPr fontId="2"/>
  </si>
  <si>
    <t>たろう</t>
    <phoneticPr fontId="2"/>
  </si>
  <si>
    <t>小國</t>
    <rPh sb="0" eb="2">
      <t>オグニ</t>
    </rPh>
    <phoneticPr fontId="2"/>
  </si>
  <si>
    <t>晃平</t>
    <rPh sb="0" eb="2">
      <t>コウヘイ</t>
    </rPh>
    <phoneticPr fontId="2"/>
  </si>
  <si>
    <t>おぐに</t>
    <phoneticPr fontId="2"/>
  </si>
  <si>
    <t>こうへい</t>
    <phoneticPr fontId="2"/>
  </si>
  <si>
    <t>いながき</t>
    <phoneticPr fontId="2"/>
  </si>
  <si>
    <t>あおせ</t>
    <phoneticPr fontId="2"/>
  </si>
  <si>
    <t>稲垣</t>
    <rPh sb="0" eb="2">
      <t>イナガキ</t>
    </rPh>
    <phoneticPr fontId="2"/>
  </si>
  <si>
    <t>碧瀬</t>
    <rPh sb="0" eb="2">
      <t>アオセ</t>
    </rPh>
    <phoneticPr fontId="2"/>
  </si>
  <si>
    <t>ささき</t>
    <phoneticPr fontId="2"/>
  </si>
  <si>
    <t>りゅうのすけ</t>
    <phoneticPr fontId="2"/>
  </si>
  <si>
    <t>つじむら</t>
    <phoneticPr fontId="2"/>
  </si>
  <si>
    <t>ひろむ</t>
    <phoneticPr fontId="2"/>
  </si>
  <si>
    <t>たにぐち</t>
    <phoneticPr fontId="2"/>
  </si>
  <si>
    <t>こう</t>
    <phoneticPr fontId="2"/>
  </si>
  <si>
    <t>くぼ</t>
    <phoneticPr fontId="2"/>
  </si>
  <si>
    <t>ゆうしん</t>
    <phoneticPr fontId="2"/>
  </si>
  <si>
    <t>せきね</t>
    <phoneticPr fontId="2"/>
  </si>
  <si>
    <t>こうき</t>
    <phoneticPr fontId="2"/>
  </si>
  <si>
    <t>ふせや</t>
    <phoneticPr fontId="2"/>
  </si>
  <si>
    <t>たかただ</t>
    <phoneticPr fontId="2"/>
  </si>
  <si>
    <t>よこた</t>
    <phoneticPr fontId="2"/>
  </si>
  <si>
    <t>けんと</t>
    <phoneticPr fontId="2"/>
  </si>
  <si>
    <t>せきぐち</t>
    <phoneticPr fontId="2"/>
  </si>
  <si>
    <t>ないと</t>
    <phoneticPr fontId="2"/>
  </si>
  <si>
    <t>こばやし</t>
    <phoneticPr fontId="2"/>
  </si>
  <si>
    <t>なおき</t>
    <phoneticPr fontId="2"/>
  </si>
  <si>
    <t>タンザデ</t>
    <phoneticPr fontId="2"/>
  </si>
  <si>
    <t>ケイヴァン</t>
    <phoneticPr fontId="2"/>
  </si>
  <si>
    <t>はやかわ</t>
    <phoneticPr fontId="2"/>
  </si>
  <si>
    <t>けい</t>
    <phoneticPr fontId="2"/>
  </si>
  <si>
    <t>阿部</t>
    <rPh sb="0" eb="2">
      <t>アベ</t>
    </rPh>
    <phoneticPr fontId="2"/>
  </si>
  <si>
    <t>聡</t>
    <rPh sb="0" eb="1">
      <t>サトシ</t>
    </rPh>
    <phoneticPr fontId="2"/>
  </si>
  <si>
    <t>あべ</t>
    <phoneticPr fontId="2"/>
  </si>
  <si>
    <t>さとし</t>
    <phoneticPr fontId="2"/>
  </si>
  <si>
    <t>佐々木</t>
    <rPh sb="0" eb="3">
      <t>ササキ</t>
    </rPh>
    <phoneticPr fontId="2"/>
  </si>
  <si>
    <t>隆之介</t>
    <rPh sb="0" eb="3">
      <t>リュウノスケ</t>
    </rPh>
    <phoneticPr fontId="2"/>
  </si>
  <si>
    <t>辻村</t>
    <rPh sb="0" eb="2">
      <t>ツジムラ</t>
    </rPh>
    <phoneticPr fontId="2"/>
  </si>
  <si>
    <t>大夢</t>
    <rPh sb="0" eb="2">
      <t>ヒロム</t>
    </rPh>
    <phoneticPr fontId="2"/>
  </si>
  <si>
    <t>谷口</t>
    <rPh sb="0" eb="2">
      <t>タニグチ</t>
    </rPh>
    <phoneticPr fontId="2"/>
  </si>
  <si>
    <t>昂</t>
    <rPh sb="0" eb="1">
      <t>コウ</t>
    </rPh>
    <phoneticPr fontId="2"/>
  </si>
  <si>
    <t>久保</t>
    <rPh sb="0" eb="2">
      <t>クボ</t>
    </rPh>
    <phoneticPr fontId="2"/>
  </si>
  <si>
    <t>結芯</t>
    <rPh sb="0" eb="1">
      <t>ムス</t>
    </rPh>
    <rPh sb="1" eb="2">
      <t>シン</t>
    </rPh>
    <phoneticPr fontId="2"/>
  </si>
  <si>
    <t>関根</t>
    <rPh sb="0" eb="2">
      <t>セキネ</t>
    </rPh>
    <phoneticPr fontId="2"/>
  </si>
  <si>
    <t>昂己</t>
    <rPh sb="0" eb="1">
      <t>コウ</t>
    </rPh>
    <rPh sb="1" eb="2">
      <t>キ</t>
    </rPh>
    <phoneticPr fontId="2"/>
  </si>
  <si>
    <t>伏屋</t>
    <rPh sb="0" eb="1">
      <t>フ</t>
    </rPh>
    <rPh sb="1" eb="2">
      <t>ヤ</t>
    </rPh>
    <phoneticPr fontId="2"/>
  </si>
  <si>
    <t>隆理</t>
    <rPh sb="0" eb="1">
      <t>タカ</t>
    </rPh>
    <rPh sb="1" eb="2">
      <t>オサム</t>
    </rPh>
    <phoneticPr fontId="2"/>
  </si>
  <si>
    <t>横田</t>
    <rPh sb="0" eb="2">
      <t>ヨコタ</t>
    </rPh>
    <phoneticPr fontId="2"/>
  </si>
  <si>
    <t>早川</t>
    <rPh sb="0" eb="2">
      <t>ハヤカワ</t>
    </rPh>
    <phoneticPr fontId="2"/>
  </si>
  <si>
    <t>慧</t>
    <rPh sb="0" eb="1">
      <t>ケイ</t>
    </rPh>
    <phoneticPr fontId="2"/>
  </si>
  <si>
    <t>小林</t>
    <rPh sb="0" eb="2">
      <t>コバヤシ</t>
    </rPh>
    <phoneticPr fontId="2"/>
  </si>
  <si>
    <t>直生</t>
    <rPh sb="0" eb="1">
      <t>チョク</t>
    </rPh>
    <rPh sb="1" eb="2">
      <t>イ</t>
    </rPh>
    <phoneticPr fontId="2"/>
  </si>
  <si>
    <t>関口</t>
    <rPh sb="0" eb="2">
      <t>セキグチ</t>
    </rPh>
    <phoneticPr fontId="2"/>
  </si>
  <si>
    <t>騎人</t>
    <rPh sb="0" eb="1">
      <t>キ</t>
    </rPh>
    <rPh sb="1" eb="2">
      <t>ニン</t>
    </rPh>
    <phoneticPr fontId="2"/>
  </si>
  <si>
    <t>223</t>
    <phoneticPr fontId="2"/>
  </si>
  <si>
    <t>0062</t>
    <phoneticPr fontId="2"/>
  </si>
  <si>
    <t>神奈川県横浜市港北区日吉本町４丁目9-1</t>
    <phoneticPr fontId="2"/>
  </si>
  <si>
    <t>健人</t>
    <rPh sb="0" eb="2">
      <t>タケヒトヒト</t>
    </rPh>
    <phoneticPr fontId="2"/>
  </si>
  <si>
    <t>令和4</t>
    <rPh sb="0" eb="2">
      <t>レイワ</t>
    </rPh>
    <phoneticPr fontId="2"/>
  </si>
  <si>
    <t>続橋　正寿</t>
    <rPh sb="0" eb="1">
      <t>ツヅ</t>
    </rPh>
    <rPh sb="1" eb="2">
      <t>ハシ</t>
    </rPh>
    <rPh sb="3" eb="4">
      <t>タダシ</t>
    </rPh>
    <rPh sb="4" eb="5">
      <t>コトブキ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</si>
</sst>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4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  <xf numFmtId="49" fontId="3" fillId="2" borderId="97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M33" sqref="M33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view="pageBreakPreview" zoomScaleNormal="100" zoomScaleSheetLayoutView="100" workbookViewId="0">
      <selection activeCell="X42" sqref="X42:AJ4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1182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横浜市立日吉台中学校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757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373" t="s">
        <v>755</v>
      </c>
      <c r="G6" s="157"/>
      <c r="H6" s="24" t="s">
        <v>585</v>
      </c>
      <c r="I6" s="157" t="s">
        <v>756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700</v>
      </c>
      <c r="G12" s="71"/>
      <c r="H12" s="71"/>
      <c r="I12" s="71"/>
      <c r="J12" s="71"/>
      <c r="K12" s="71" t="s">
        <v>701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704</v>
      </c>
      <c r="AA12" s="71"/>
      <c r="AB12" s="71"/>
      <c r="AC12" s="71"/>
      <c r="AD12" s="71"/>
      <c r="AE12" s="71" t="s">
        <v>705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698</v>
      </c>
      <c r="G13" s="84"/>
      <c r="H13" s="84"/>
      <c r="I13" s="84"/>
      <c r="J13" s="85"/>
      <c r="K13" s="84" t="s">
        <v>699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702</v>
      </c>
      <c r="AA13" s="84"/>
      <c r="AB13" s="84"/>
      <c r="AC13" s="84"/>
      <c r="AD13" s="85"/>
      <c r="AE13" s="84" t="s">
        <v>703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734</v>
      </c>
      <c r="G15" s="71"/>
      <c r="H15" s="71"/>
      <c r="I15" s="71"/>
      <c r="J15" s="71"/>
      <c r="K15" s="71" t="s">
        <v>735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706</v>
      </c>
      <c r="AA15" s="71"/>
      <c r="AB15" s="71"/>
      <c r="AC15" s="71"/>
      <c r="AD15" s="71"/>
      <c r="AE15" s="71" t="s">
        <v>707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732</v>
      </c>
      <c r="G16" s="84"/>
      <c r="H16" s="84"/>
      <c r="I16" s="84"/>
      <c r="J16" s="85"/>
      <c r="K16" s="84" t="s">
        <v>733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708</v>
      </c>
      <c r="AA16" s="84"/>
      <c r="AB16" s="84"/>
      <c r="AC16" s="84"/>
      <c r="AD16" s="85"/>
      <c r="AE16" s="84" t="s">
        <v>709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706</v>
      </c>
      <c r="G22" s="186"/>
      <c r="H22" s="186"/>
      <c r="I22" s="186"/>
      <c r="J22" s="186"/>
      <c r="K22" s="186" t="s">
        <v>707</v>
      </c>
      <c r="L22" s="186"/>
      <c r="M22" s="186"/>
      <c r="N22" s="186"/>
      <c r="O22" s="187"/>
      <c r="P22" s="183">
        <v>3</v>
      </c>
      <c r="Q22" s="183"/>
      <c r="R22" s="188">
        <v>163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720</v>
      </c>
      <c r="AA22" s="186"/>
      <c r="AB22" s="186"/>
      <c r="AC22" s="186"/>
      <c r="AD22" s="186"/>
      <c r="AE22" s="186" t="s">
        <v>721</v>
      </c>
      <c r="AF22" s="186"/>
      <c r="AG22" s="186"/>
      <c r="AH22" s="186"/>
      <c r="AI22" s="187"/>
      <c r="AJ22" s="183">
        <v>3</v>
      </c>
      <c r="AK22" s="183"/>
      <c r="AL22" s="188">
        <v>169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708</v>
      </c>
      <c r="G23" s="204"/>
      <c r="H23" s="204"/>
      <c r="I23" s="204"/>
      <c r="J23" s="204"/>
      <c r="K23" s="204" t="s">
        <v>709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746</v>
      </c>
      <c r="AA23" s="204"/>
      <c r="AB23" s="204"/>
      <c r="AC23" s="204"/>
      <c r="AD23" s="204"/>
      <c r="AE23" s="204" t="s">
        <v>747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710</v>
      </c>
      <c r="G24" s="198"/>
      <c r="H24" s="198"/>
      <c r="I24" s="198"/>
      <c r="J24" s="198"/>
      <c r="K24" s="198" t="s">
        <v>711</v>
      </c>
      <c r="L24" s="198"/>
      <c r="M24" s="198"/>
      <c r="N24" s="198"/>
      <c r="O24" s="199"/>
      <c r="P24" s="195">
        <v>3</v>
      </c>
      <c r="Q24" s="195"/>
      <c r="R24" s="200">
        <v>173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722</v>
      </c>
      <c r="AA24" s="198"/>
      <c r="AB24" s="198"/>
      <c r="AC24" s="198"/>
      <c r="AD24" s="198"/>
      <c r="AE24" s="198" t="s">
        <v>723</v>
      </c>
      <c r="AF24" s="198"/>
      <c r="AG24" s="198"/>
      <c r="AH24" s="198"/>
      <c r="AI24" s="199"/>
      <c r="AJ24" s="195">
        <v>3</v>
      </c>
      <c r="AK24" s="195"/>
      <c r="AL24" s="200">
        <v>164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736</v>
      </c>
      <c r="G25" s="211"/>
      <c r="H25" s="211"/>
      <c r="I25" s="211"/>
      <c r="J25" s="211"/>
      <c r="K25" s="211" t="s">
        <v>737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748</v>
      </c>
      <c r="AA25" s="211"/>
      <c r="AB25" s="211"/>
      <c r="AC25" s="211"/>
      <c r="AD25" s="211"/>
      <c r="AE25" s="211" t="s">
        <v>758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712</v>
      </c>
      <c r="G26" s="198"/>
      <c r="H26" s="198"/>
      <c r="I26" s="198"/>
      <c r="J26" s="198"/>
      <c r="K26" s="198" t="s">
        <v>713</v>
      </c>
      <c r="L26" s="198"/>
      <c r="M26" s="198"/>
      <c r="N26" s="198"/>
      <c r="O26" s="199"/>
      <c r="P26" s="195">
        <v>3</v>
      </c>
      <c r="Q26" s="195"/>
      <c r="R26" s="200">
        <v>167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730</v>
      </c>
      <c r="AA26" s="198"/>
      <c r="AB26" s="198"/>
      <c r="AC26" s="198"/>
      <c r="AD26" s="198"/>
      <c r="AE26" s="198" t="s">
        <v>731</v>
      </c>
      <c r="AF26" s="198"/>
      <c r="AG26" s="198"/>
      <c r="AH26" s="198"/>
      <c r="AI26" s="199"/>
      <c r="AJ26" s="195">
        <v>3</v>
      </c>
      <c r="AK26" s="195"/>
      <c r="AL26" s="200">
        <v>171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738</v>
      </c>
      <c r="G27" s="211"/>
      <c r="H27" s="211"/>
      <c r="I27" s="211"/>
      <c r="J27" s="211"/>
      <c r="K27" s="211" t="s">
        <v>739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749</v>
      </c>
      <c r="AA27" s="211"/>
      <c r="AB27" s="211"/>
      <c r="AC27" s="211"/>
      <c r="AD27" s="211"/>
      <c r="AE27" s="211" t="s">
        <v>750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714</v>
      </c>
      <c r="G28" s="198"/>
      <c r="H28" s="198"/>
      <c r="I28" s="198"/>
      <c r="J28" s="198"/>
      <c r="K28" s="198" t="s">
        <v>715</v>
      </c>
      <c r="L28" s="198"/>
      <c r="M28" s="198"/>
      <c r="N28" s="198"/>
      <c r="O28" s="199"/>
      <c r="P28" s="195">
        <v>3</v>
      </c>
      <c r="Q28" s="195"/>
      <c r="R28" s="200">
        <v>171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728</v>
      </c>
      <c r="AA28" s="198"/>
      <c r="AB28" s="198"/>
      <c r="AC28" s="198"/>
      <c r="AD28" s="198"/>
      <c r="AE28" s="198" t="s">
        <v>729</v>
      </c>
      <c r="AF28" s="198"/>
      <c r="AG28" s="198"/>
      <c r="AH28" s="198"/>
      <c r="AI28" s="199"/>
      <c r="AJ28" s="195">
        <v>3</v>
      </c>
      <c r="AK28" s="195"/>
      <c r="AL28" s="200">
        <v>179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740</v>
      </c>
      <c r="G29" s="211"/>
      <c r="H29" s="211"/>
      <c r="I29" s="211"/>
      <c r="J29" s="211"/>
      <c r="K29" s="211" t="s">
        <v>741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728</v>
      </c>
      <c r="AA29" s="211"/>
      <c r="AB29" s="211"/>
      <c r="AC29" s="211"/>
      <c r="AD29" s="211"/>
      <c r="AE29" s="211" t="s">
        <v>729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716</v>
      </c>
      <c r="G30" s="198"/>
      <c r="H30" s="198"/>
      <c r="I30" s="198"/>
      <c r="J30" s="198"/>
      <c r="K30" s="198" t="s">
        <v>717</v>
      </c>
      <c r="L30" s="198"/>
      <c r="M30" s="198"/>
      <c r="N30" s="198"/>
      <c r="O30" s="199"/>
      <c r="P30" s="195">
        <v>3</v>
      </c>
      <c r="Q30" s="195"/>
      <c r="R30" s="200">
        <v>166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726</v>
      </c>
      <c r="AA30" s="198"/>
      <c r="AB30" s="198"/>
      <c r="AC30" s="198"/>
      <c r="AD30" s="198"/>
      <c r="AE30" s="198" t="s">
        <v>727</v>
      </c>
      <c r="AF30" s="198"/>
      <c r="AG30" s="198"/>
      <c r="AH30" s="198"/>
      <c r="AI30" s="199"/>
      <c r="AJ30" s="195">
        <v>3</v>
      </c>
      <c r="AK30" s="195"/>
      <c r="AL30" s="200">
        <v>159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742</v>
      </c>
      <c r="G31" s="211"/>
      <c r="H31" s="211"/>
      <c r="I31" s="211"/>
      <c r="J31" s="211"/>
      <c r="K31" s="211" t="s">
        <v>743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751</v>
      </c>
      <c r="AA31" s="211"/>
      <c r="AB31" s="211"/>
      <c r="AC31" s="211"/>
      <c r="AD31" s="211"/>
      <c r="AE31" s="211" t="s">
        <v>752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718</v>
      </c>
      <c r="G32" s="198"/>
      <c r="H32" s="198"/>
      <c r="I32" s="198"/>
      <c r="J32" s="198"/>
      <c r="K32" s="198" t="s">
        <v>719</v>
      </c>
      <c r="L32" s="198"/>
      <c r="M32" s="198"/>
      <c r="N32" s="198"/>
      <c r="O32" s="199"/>
      <c r="P32" s="195">
        <v>3</v>
      </c>
      <c r="Q32" s="195"/>
      <c r="R32" s="200">
        <v>171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724</v>
      </c>
      <c r="AA32" s="198"/>
      <c r="AB32" s="198"/>
      <c r="AC32" s="198"/>
      <c r="AD32" s="198"/>
      <c r="AE32" s="198" t="s">
        <v>725</v>
      </c>
      <c r="AF32" s="198"/>
      <c r="AG32" s="198"/>
      <c r="AH32" s="198"/>
      <c r="AI32" s="199"/>
      <c r="AJ32" s="195">
        <v>3</v>
      </c>
      <c r="AK32" s="195"/>
      <c r="AL32" s="200">
        <v>161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744</v>
      </c>
      <c r="G33" s="219"/>
      <c r="H33" s="219"/>
      <c r="I33" s="219"/>
      <c r="J33" s="219"/>
      <c r="K33" s="219" t="s">
        <v>745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753</v>
      </c>
      <c r="AA33" s="219"/>
      <c r="AB33" s="219"/>
      <c r="AC33" s="219"/>
      <c r="AD33" s="219"/>
      <c r="AE33" s="219" t="s">
        <v>754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759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横浜市立日吉台中学校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760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tabSelected="1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1182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横浜市立日吉台中学校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なかの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中野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あべ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阿部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いながき</v>
      </c>
      <c r="F15" s="292"/>
      <c r="G15" s="292"/>
      <c r="H15" s="292"/>
      <c r="I15" s="292"/>
      <c r="J15" s="292" t="str">
        <f>IF(入力!K22="","",入力!K22)</f>
        <v>あおせ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ふせや</v>
      </c>
      <c r="Z15" s="292"/>
      <c r="AA15" s="292"/>
      <c r="AB15" s="292"/>
      <c r="AC15" s="292"/>
      <c r="AD15" s="292" t="str">
        <f>IF(入力!AE22="","",入力!AE22)</f>
        <v>たかただ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169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稲垣</v>
      </c>
      <c r="F16" s="312"/>
      <c r="G16" s="312"/>
      <c r="H16" s="312"/>
      <c r="I16" s="312"/>
      <c r="J16" s="312" t="str">
        <f>IF(入力!K23="","",入力!K23)</f>
        <v>碧瀬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伏屋</v>
      </c>
      <c r="Z16" s="312"/>
      <c r="AA16" s="312"/>
      <c r="AB16" s="312"/>
      <c r="AC16" s="312"/>
      <c r="AD16" s="312" t="str">
        <f>IF(入力!AE23="","",入力!AE23)</f>
        <v>隆理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ささき</v>
      </c>
      <c r="F17" s="277"/>
      <c r="G17" s="277"/>
      <c r="H17" s="277"/>
      <c r="I17" s="277"/>
      <c r="J17" s="277" t="str">
        <f>IF(入力!K24="","",入力!K24)</f>
        <v>りゅうのすけ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173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よこた</v>
      </c>
      <c r="Z17" s="277"/>
      <c r="AA17" s="277"/>
      <c r="AB17" s="277"/>
      <c r="AC17" s="277"/>
      <c r="AD17" s="277" t="str">
        <f>IF(入力!AE24="","",入力!AE24)</f>
        <v>けんと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164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佐々木</v>
      </c>
      <c r="F18" s="270"/>
      <c r="G18" s="270"/>
      <c r="H18" s="270"/>
      <c r="I18" s="270"/>
      <c r="J18" s="270" t="str">
        <f>IF(入力!K25="","",入力!K25)</f>
        <v>隆之介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横田</v>
      </c>
      <c r="Z18" s="270"/>
      <c r="AA18" s="270"/>
      <c r="AB18" s="270"/>
      <c r="AC18" s="270"/>
      <c r="AD18" s="270" t="str">
        <f>IF(入力!AE25="","",入力!AE25)</f>
        <v>健人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つじむら</v>
      </c>
      <c r="F19" s="277"/>
      <c r="G19" s="277"/>
      <c r="H19" s="277"/>
      <c r="I19" s="277"/>
      <c r="J19" s="277" t="str">
        <f>IF(入力!K26="","",入力!K26)</f>
        <v>ひろむ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167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はやかわ</v>
      </c>
      <c r="Z19" s="277"/>
      <c r="AA19" s="277"/>
      <c r="AB19" s="277"/>
      <c r="AC19" s="277"/>
      <c r="AD19" s="277" t="str">
        <f>IF(入力!AE26="","",入力!AE26)</f>
        <v>けい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171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辻村</v>
      </c>
      <c r="F20" s="270"/>
      <c r="G20" s="270"/>
      <c r="H20" s="270"/>
      <c r="I20" s="270"/>
      <c r="J20" s="270" t="str">
        <f>IF(入力!K27="","",入力!K27)</f>
        <v>大夢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早川</v>
      </c>
      <c r="Z20" s="270"/>
      <c r="AA20" s="270"/>
      <c r="AB20" s="270"/>
      <c r="AC20" s="270"/>
      <c r="AD20" s="270" t="str">
        <f>IF(入力!AE27="","",入力!AE27)</f>
        <v>慧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たにぐち</v>
      </c>
      <c r="F21" s="277"/>
      <c r="G21" s="277"/>
      <c r="H21" s="277"/>
      <c r="I21" s="277"/>
      <c r="J21" s="277" t="str">
        <f>IF(入力!K28="","",入力!K28)</f>
        <v>こう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171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タンザデ</v>
      </c>
      <c r="Z21" s="277"/>
      <c r="AA21" s="277"/>
      <c r="AB21" s="277"/>
      <c r="AC21" s="277"/>
      <c r="AD21" s="277" t="str">
        <f>IF(入力!AE28="","",入力!AE28)</f>
        <v>ケイヴァン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179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谷口</v>
      </c>
      <c r="F22" s="270"/>
      <c r="G22" s="270"/>
      <c r="H22" s="270"/>
      <c r="I22" s="270"/>
      <c r="J22" s="270" t="str">
        <f>IF(入力!K29="","",入力!K29)</f>
        <v>昂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タンザデ</v>
      </c>
      <c r="Z22" s="270"/>
      <c r="AA22" s="270"/>
      <c r="AB22" s="270"/>
      <c r="AC22" s="270"/>
      <c r="AD22" s="270" t="str">
        <f>IF(入力!AE29="","",入力!AE29)</f>
        <v>ケイヴァン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くぼ</v>
      </c>
      <c r="F23" s="277"/>
      <c r="G23" s="277"/>
      <c r="H23" s="277"/>
      <c r="I23" s="277"/>
      <c r="J23" s="277" t="str">
        <f>IF(入力!K30="","",入力!K30)</f>
        <v>ゆうしん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166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こばやし</v>
      </c>
      <c r="Z23" s="277"/>
      <c r="AA23" s="277"/>
      <c r="AB23" s="277"/>
      <c r="AC23" s="277"/>
      <c r="AD23" s="277" t="str">
        <f>IF(入力!AE30="","",入力!AE30)</f>
        <v>なおき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159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久保</v>
      </c>
      <c r="F24" s="270"/>
      <c r="G24" s="270"/>
      <c r="H24" s="270"/>
      <c r="I24" s="270"/>
      <c r="J24" s="270" t="str">
        <f>IF(入力!K31="","",入力!K31)</f>
        <v>結芯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小林</v>
      </c>
      <c r="Z24" s="270"/>
      <c r="AA24" s="270"/>
      <c r="AB24" s="270"/>
      <c r="AC24" s="270"/>
      <c r="AD24" s="270" t="str">
        <f>IF(入力!AE31="","",入力!AE31)</f>
        <v>直生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せきね</v>
      </c>
      <c r="F25" s="277"/>
      <c r="G25" s="277"/>
      <c r="H25" s="277"/>
      <c r="I25" s="277"/>
      <c r="J25" s="277" t="str">
        <f>IF(入力!K32="","",入力!K32)</f>
        <v>こうき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171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せきぐち</v>
      </c>
      <c r="Z25" s="277"/>
      <c r="AA25" s="277"/>
      <c r="AB25" s="277"/>
      <c r="AC25" s="277"/>
      <c r="AD25" s="277" t="str">
        <f>IF(入力!AE32="","",入力!AE32)</f>
        <v>ないと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161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関根</v>
      </c>
      <c r="F26" s="283"/>
      <c r="G26" s="283"/>
      <c r="H26" s="283"/>
      <c r="I26" s="283"/>
      <c r="J26" s="283" t="str">
        <f>IF(入力!K33="","",入力!K33)</f>
        <v>昂己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関口</v>
      </c>
      <c r="Z26" s="283"/>
      <c r="AA26" s="283"/>
      <c r="AB26" s="283"/>
      <c r="AC26" s="283"/>
      <c r="AD26" s="283" t="str">
        <f>IF(入力!AE33="","",入力!AE33)</f>
        <v>騎人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1182</v>
      </c>
      <c r="B7" s="31" t="str">
        <f t="shared" ref="B7:C7" si="0">IF($A$8="","",IF($A$9="",B8,B8&amp;"・"&amp;B9))</f>
        <v>横浜市立日吉台中学校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223</v>
      </c>
      <c r="G7" s="31" t="str">
        <f t="shared" si="1"/>
        <v>0062</v>
      </c>
      <c r="H7" s="31">
        <f t="shared" si="1"/>
        <v>0</v>
      </c>
      <c r="I7" s="31" t="str">
        <f t="shared" si="1"/>
        <v>神奈川県横浜市港北区日吉本町４丁目9-1</v>
      </c>
      <c r="J7" s="31">
        <f t="shared" si="1"/>
        <v>0</v>
      </c>
      <c r="K7" s="31" t="str">
        <f t="shared" si="1"/>
        <v>045</v>
      </c>
      <c r="L7" s="31" t="str">
        <f t="shared" si="1"/>
        <v>561</v>
      </c>
      <c r="M7" s="31" t="str">
        <f t="shared" si="1"/>
        <v>2183</v>
      </c>
      <c r="N7" s="31" t="str">
        <f t="shared" si="1"/>
        <v>045</v>
      </c>
      <c r="O7" s="31" t="str">
        <f t="shared" si="1"/>
        <v>561</v>
      </c>
      <c r="P7" s="31" t="str">
        <f t="shared" si="1"/>
        <v>9054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1182</v>
      </c>
      <c r="B8" s="32" t="str">
        <f>IF(入力!$F$3="","",入力!$F$3)</f>
        <v>横浜市立日吉台中学校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223</v>
      </c>
      <c r="G8" s="42" t="str">
        <f>IF(入力!$I$6="","",入力!$I$6)</f>
        <v>0062</v>
      </c>
      <c r="H8" s="32"/>
      <c r="I8" s="32" t="str">
        <f>IF(入力!$L$5="","",入力!$L$5)</f>
        <v>神奈川県横浜市港北区日吉本町４丁目9-1</v>
      </c>
      <c r="J8" s="32"/>
      <c r="K8" s="42" t="str">
        <f>IF(入力!$AB$4="","",入力!$AB$4)</f>
        <v>045</v>
      </c>
      <c r="L8" s="42" t="str">
        <f>IF(入力!$AG$4="","",入力!$AG$4)</f>
        <v>561</v>
      </c>
      <c r="M8" s="42" t="str">
        <f>IF(入力!$AL$4="","",入力!$AL$4)</f>
        <v>2183</v>
      </c>
      <c r="N8" s="42" t="str">
        <f>IF(入力!$AB$6="","",入力!$AB$6)</f>
        <v>045</v>
      </c>
      <c r="O8" s="42" t="str">
        <f>IF(入力!$AG$6="","",入力!$AG$6)</f>
        <v>561</v>
      </c>
      <c r="P8" s="42" t="str">
        <f>IF(入力!$AL$6="","",入力!$AL$6)</f>
        <v>9054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2183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中野</v>
      </c>
      <c r="D16" s="32" t="str">
        <f>IF(入力!$K$13="","",入力!$K$13)</f>
        <v>太郎</v>
      </c>
      <c r="E16" s="32" t="str">
        <f>IF(入力!$F$12="","",入力!$F$12)</f>
        <v>なかの</v>
      </c>
      <c r="F16" s="32" t="str">
        <f>IF(入力!$K$12="","",入力!$K$12)</f>
        <v>たろう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小國</v>
      </c>
      <c r="D17" s="32" t="str">
        <f>IF(入力!$AE$13="","",入力!$AE$13)</f>
        <v>晃平</v>
      </c>
      <c r="E17" s="32" t="str">
        <f>IF(入力!$Z$12="","",入力!$Z$12)</f>
        <v>おぐに</v>
      </c>
      <c r="F17" s="32" t="str">
        <f>IF(入力!$AE$12="","",入力!$AE$12)</f>
        <v>こうへい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阿部</v>
      </c>
      <c r="D20" s="32" t="str">
        <f>IF(入力!$K$16="","",入力!$K$16)</f>
        <v>聡</v>
      </c>
      <c r="E20" s="32" t="str">
        <f>IF(入力!$F$15="","",入力!$F$15)</f>
        <v>あべ</v>
      </c>
      <c r="F20" s="32" t="str">
        <f>IF(入力!$K$15="","",入力!$K$15)</f>
        <v>さとし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稲垣</v>
      </c>
      <c r="D24" s="32" t="str">
        <f>IF(入力!$AE$16="","",入力!$AE$16)</f>
        <v>碧瀬</v>
      </c>
      <c r="E24" s="32" t="str">
        <f>IF(入力!$Z$15="","",入力!$Z$15)</f>
        <v>いながき</v>
      </c>
      <c r="F24" s="32" t="str">
        <f>IF(入力!$AE$15="","",入力!$AE$15)</f>
        <v>あおせ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稲垣</v>
      </c>
      <c r="D53" s="32" t="str">
        <f>IF(OR(L53&lt;&gt;"○",入力!K23=""),"",入力!K23)</f>
        <v>碧瀬</v>
      </c>
      <c r="E53" s="32" t="str">
        <f>IF(OR(L53&lt;&gt;"○",入力!F22=""),"",入力!F22)</f>
        <v>いながき</v>
      </c>
      <c r="F53" s="32" t="str">
        <f>IF(OR(L53&lt;&gt;"○",入力!K22=""),"",入力!K22)</f>
        <v>あおせ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佐々木</v>
      </c>
      <c r="D54" s="32" t="str">
        <f>IF(OR(L54&lt;&gt;"○",入力!K25=""),"",入力!K25)</f>
        <v>隆之介</v>
      </c>
      <c r="E54" s="32" t="str">
        <f>IF(OR(L54&lt;&gt;"○",入力!F24=""),"",入力!F24)</f>
        <v>ささき</v>
      </c>
      <c r="F54" s="32" t="str">
        <f>IF(OR(L54&lt;&gt;"○",入力!K24=""),"",入力!K24)</f>
        <v>りゅうのすけ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辻村</v>
      </c>
      <c r="D55" s="32" t="str">
        <f>IF(OR(L55&lt;&gt;"○",入力!K27=""),"",入力!K27)</f>
        <v>大夢</v>
      </c>
      <c r="E55" s="32" t="str">
        <f>IF(OR(L55&lt;&gt;"○",入力!F26=""),"",入力!F26)</f>
        <v>つじむら</v>
      </c>
      <c r="F55" s="32" t="str">
        <f>IF(OR(L55&lt;&gt;"○",入力!K26=""),"",入力!K26)</f>
        <v>ひろむ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谷口</v>
      </c>
      <c r="D56" s="32" t="str">
        <f>IF(OR(L56&lt;&gt;"○",入力!K29=""),"",入力!K29)</f>
        <v>昂</v>
      </c>
      <c r="E56" s="32" t="str">
        <f>IF(OR(L56&lt;&gt;"○",入力!F28=""),"",入力!F28)</f>
        <v>たにぐち</v>
      </c>
      <c r="F56" s="32" t="str">
        <f>IF(OR(L56&lt;&gt;"○",入力!K28=""),"",入力!K28)</f>
        <v>こう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久保</v>
      </c>
      <c r="D57" s="32" t="str">
        <f>IF(OR(L57&lt;&gt;"○",入力!K31=""),"",入力!K31)</f>
        <v>結芯</v>
      </c>
      <c r="E57" s="32" t="str">
        <f>IF(OR(L57&lt;&gt;"○",入力!F30=""),"",入力!F30)</f>
        <v>くぼ</v>
      </c>
      <c r="F57" s="32" t="str">
        <f>IF(OR(L57&lt;&gt;"○",入力!K30=""),"",入力!K30)</f>
        <v>ゆうしん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関根</v>
      </c>
      <c r="D58" s="32" t="str">
        <f>IF(OR(L58&lt;&gt;"○",入力!K33=""),"",入力!K33)</f>
        <v>昂己</v>
      </c>
      <c r="E58" s="32" t="str">
        <f>IF(OR(L58&lt;&gt;"○",入力!F32=""),"",入力!F32)</f>
        <v>せきね</v>
      </c>
      <c r="F58" s="32" t="str">
        <f>IF(OR(L58&lt;&gt;"○",入力!K32=""),"",入力!K32)</f>
        <v>こうき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171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伏屋</v>
      </c>
      <c r="D59" s="32" t="str">
        <f>IF(OR(L59&lt;&gt;"○",入力!AE23=""),"",入力!AE23)</f>
        <v>隆理</v>
      </c>
      <c r="E59" s="32" t="str">
        <f>IF(OR(L59&lt;&gt;"○",入力!Z22=""),"",入力!Z22)</f>
        <v>ふせや</v>
      </c>
      <c r="F59" s="32" t="str">
        <f>IF(OR(L59&lt;&gt;"○",入力!AE22=""),"",入力!AE22)</f>
        <v>たかただ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横田</v>
      </c>
      <c r="D60" s="32" t="str">
        <f>IF(OR(L60&lt;&gt;"○",入力!AE25=""),"",入力!AE25)</f>
        <v>健人</v>
      </c>
      <c r="E60" s="32" t="str">
        <f>IF(OR(L60&lt;&gt;"○",入力!Z24=""),"",入力!Z24)</f>
        <v>よこた</v>
      </c>
      <c r="F60" s="32" t="str">
        <f>IF(OR(L60&lt;&gt;"○",入力!AE24=""),"",入力!AE24)</f>
        <v>けんと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早川</v>
      </c>
      <c r="D61" s="32" t="str">
        <f>IF(OR(L61&lt;&gt;"○",入力!AE27=""),"",入力!AE27)</f>
        <v>慧</v>
      </c>
      <c r="E61" s="32" t="str">
        <f>IF(OR(L61&lt;&gt;"○",入力!Z26=""),"",入力!Z26)</f>
        <v>はやかわ</v>
      </c>
      <c r="F61" s="32" t="str">
        <f>IF(OR(L61&lt;&gt;"○",入力!AE26=""),"",入力!AE26)</f>
        <v>けい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171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タンザデ</v>
      </c>
      <c r="D62" s="32" t="str">
        <f>IF(OR(L62&lt;&gt;"○",入力!AE29=""),"",入力!AE29)</f>
        <v>ケイヴァン</v>
      </c>
      <c r="E62" s="32" t="str">
        <f>IF(OR(L62&lt;&gt;"○",入力!Z28=""),"",入力!Z28)</f>
        <v>タンザデ</v>
      </c>
      <c r="F62" s="32" t="str">
        <f>IF(OR(L62&lt;&gt;"○",入力!AE28=""),"",入力!AE28)</f>
        <v>ケイヴァン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179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小林</v>
      </c>
      <c r="D63" s="32" t="str">
        <f>IF(OR(L63&lt;&gt;"○",入力!AE31=""),"",入力!AE31)</f>
        <v>直生</v>
      </c>
      <c r="E63" s="32" t="str">
        <f>IF(OR(L63&lt;&gt;"○",入力!Z30=""),"",入力!Z30)</f>
        <v>こばやし</v>
      </c>
      <c r="F63" s="32" t="str">
        <f>IF(OR(L63&lt;&gt;"○",入力!AE30=""),"",入力!AE30)</f>
        <v>なおき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関口</v>
      </c>
      <c r="D64" s="32" t="str">
        <f>IF(OR(L64&lt;&gt;"○",入力!AE33=""),"",入力!AE33)</f>
        <v>騎人</v>
      </c>
      <c r="E64" s="32" t="str">
        <f>IF(OR(L64&lt;&gt;"○",入力!Z32=""),"",入力!Z32)</f>
        <v>せきぐち</v>
      </c>
      <c r="F64" s="32" t="str">
        <f>IF(OR(L64&lt;&gt;"○",入力!AE32=""),"",入力!AE32)</f>
        <v>ないと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なかの　たろう</cp:lastModifiedBy>
  <cp:lastPrinted>2022-05-02T10:12:17Z</cp:lastPrinted>
  <dcterms:created xsi:type="dcterms:W3CDTF">2006-11-03T01:52:14Z</dcterms:created>
  <dcterms:modified xsi:type="dcterms:W3CDTF">2022-05-02T10:20:12Z</dcterms:modified>
</cp:coreProperties>
</file>