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職員\廣部\バレーボール\県新人研修会\平成30年度申し込み\"/>
    </mc:Choice>
  </mc:AlternateContent>
  <bookViews>
    <workbookView xWindow="0" yWindow="0" windowWidth="15345" windowHeight="66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I62" i="14" l="1"/>
  <c r="F62" i="14"/>
  <c r="C62" i="14"/>
  <c r="J62" i="14"/>
  <c r="E62" i="14"/>
  <c r="D62" i="14"/>
  <c r="I58" i="14"/>
  <c r="F58" i="14"/>
  <c r="C58" i="14"/>
  <c r="J58" i="14"/>
  <c r="E58" i="14"/>
  <c r="D58" i="14"/>
  <c r="J60" i="14"/>
  <c r="E60" i="14"/>
  <c r="I60" i="14"/>
  <c r="D60" i="14"/>
  <c r="F60" i="14"/>
  <c r="C60" i="14"/>
  <c r="J64" i="14"/>
  <c r="E64" i="14"/>
  <c r="I64" i="14"/>
  <c r="D64" i="14"/>
  <c r="F64" i="14"/>
  <c r="C64" i="14"/>
  <c r="C54" i="14"/>
  <c r="F54" i="14"/>
  <c r="E54" i="14"/>
  <c r="J54" i="14"/>
  <c r="D54" i="14"/>
  <c r="I54" i="14"/>
  <c r="J56" i="14"/>
  <c r="I56" i="14"/>
  <c r="F56" i="14"/>
  <c r="J59" i="14"/>
  <c r="E59" i="14"/>
  <c r="I59" i="14"/>
  <c r="D59" i="14"/>
  <c r="F59" i="14"/>
  <c r="C59" i="14"/>
  <c r="C61" i="14"/>
  <c r="J61" i="14"/>
  <c r="E61" i="14"/>
  <c r="I61" i="14"/>
  <c r="D61" i="14"/>
  <c r="F61" i="14"/>
  <c r="E63" i="14"/>
  <c r="J63" i="14"/>
  <c r="I63" i="14"/>
  <c r="D63" i="14"/>
  <c r="F63" i="14"/>
  <c r="C63" i="14"/>
  <c r="F53" i="14"/>
  <c r="J53" i="14"/>
  <c r="I53" i="14"/>
  <c r="J55" i="14"/>
  <c r="I55" i="14"/>
  <c r="F55" i="14"/>
  <c r="J57" i="14"/>
  <c r="I57" i="14"/>
  <c r="F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<sst xmlns="http://schemas.openxmlformats.org/spreadsheetml/2006/main" count="1454" uniqueCount="750">
  <si>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</si>
  <si>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</si>
  <si>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</si>
  <si>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</si>
  <si>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</si>
  <si>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</si>
  <si>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</si>
  <si>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</si>
  <si>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</si>
  <si>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</si>
  <si>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</si>
  <si>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</si>
  <si>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</si>
  <si>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</si>
  <si>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</si>
  <si>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</si>
  <si>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</si>
  <si>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</si>
  <si>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</si>
  <si>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</si>
  <si>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</si>
  <si>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</si>
  <si>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</si>
  <si>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</si>
  <si>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</si>
  <si>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</si>
  <si>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</si>
  <si>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</si>
  <si>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</si>
  <si>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</si>
  <si>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</si>
  <si>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</si>
  <si>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</si>
  <si>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</si>
  <si>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</si>
  <si>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</si>
  <si>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</si>
  <si>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</si>
  <si>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</si>
  <si>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</si>
  <si>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</si>
  <si>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</si>
  <si>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</si>
  <si>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</si>
  <si>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</si>
  <si>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</si>
  <si>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</si>
  <si>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</si>
  <si>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</si>
  <si>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</si>
  <si>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</si>
  <si>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</si>
  <si>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</si>
  <si>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</si>
  <si>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</si>
  <si>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</si>
  <si>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</si>
  <si>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</si>
  <si>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</si>
  <si>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</si>
  <si>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</si>
  <si>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</si>
  <si>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</si>
  <si>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</si>
  <si>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</si>
  <si>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</si>
  <si>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</si>
  <si>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</si>
  <si>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</si>
  <si>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</si>
  <si>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</si>
  <si>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</si>
  <si>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</si>
  <si>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</si>
  <si>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</si>
  <si>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</si>
  <si>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</si>
  <si>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</si>
  <si>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</si>
  <si>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</si>
  <si>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</si>
  <si>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</si>
  <si>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</si>
  <si>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</si>
  <si>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</si>
  <si>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</si>
  <si>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</si>
  <si>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</si>
  <si>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</si>
  <si>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</si>
  <si>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</si>
  <si>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</si>
  <si>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</si>
  <si>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</si>
  <si>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</si>
  <si>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</si>
  <si>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</si>
  <si>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</si>
  <si>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</si>
  <si>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</si>
  <si>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</si>
  <si>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</si>
  <si>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</si>
  <si>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</si>
  <si>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</si>
  <si>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</si>
  <si>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</si>
  <si>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</si>
  <si>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</si>
  <si>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</si>
  <si>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</si>
  <si>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</si>
  <si>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</si>
  <si>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</si>
  <si>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</si>
  <si>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</si>
  <si>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</si>
  <si>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</si>
  <si>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</si>
  <si>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</si>
  <si>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</si>
  <si>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</si>
  <si>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</si>
  <si>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</si>
  <si>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</si>
  <si>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</si>
  <si>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</si>
  <si>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</si>
  <si>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</si>
  <si>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</si>
  <si>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</si>
  <si>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</si>
  <si>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</si>
  <si>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</si>
  <si>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</si>
  <si>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</si>
  <si>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</si>
  <si>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</si>
  <si>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</si>
  <si>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</si>
  <si>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</si>
  <si>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</si>
  <si>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</si>
  <si>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</si>
  <si>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</si>
  <si>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</si>
  <si>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</si>
  <si>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</si>
  <si>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</si>
  <si>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</si>
  <si>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</si>
  <si>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</si>
  <si>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</si>
  <si>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</si>
  <si>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</si>
  <si>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</si>
  <si>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</si>
  <si>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</si>
  <si>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</si>
  <si>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</si>
  <si>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</si>
  <si>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</si>
  <si>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</si>
  <si>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</si>
  <si>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</si>
  <si>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</si>
  <si>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</si>
  <si>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</si>
  <si>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</si>
  <si>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</si>
  <si>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</si>
  <si>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</si>
  <si>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</si>
  <si>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</si>
  <si>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</si>
  <si>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</si>
  <si>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</si>
  <si>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</si>
  <si>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</si>
  <si>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</si>
  <si>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</si>
  <si>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</si>
  <si>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</si>
  <si>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</si>
  <si>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</si>
  <si>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</si>
  <si>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</si>
  <si>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</si>
  <si>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</si>
  <si>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</si>
  <si>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</si>
  <si>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</si>
  <si>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</si>
  <si>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</si>
  <si>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</si>
  <si>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</si>
  <si>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</si>
  <si>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</si>
  <si>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</si>
  <si>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</si>
  <si>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</si>
  <si>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</si>
  <si>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</si>
  <si>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</si>
  <si>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</si>
  <si>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</si>
  <si>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</si>
  <si>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</si>
  <si>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</si>
  <si>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</si>
  <si>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</si>
  <si>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</si>
  <si>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</si>
  <si>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</si>
  <si>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</si>
  <si>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</si>
  <si>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</si>
  <si>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</si>
  <si>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</si>
  <si>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</si>
  <si>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</si>
  <si>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</si>
  <si>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</si>
  <si>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</si>
  <si>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</si>
  <si>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</si>
  <si>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</si>
  <si>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</si>
  <si>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</si>
  <si>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</si>
  <si>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</si>
  <si>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</si>
  <si>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</si>
  <si>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</si>
  <si>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</si>
  <si>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</si>
  <si>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</si>
  <si>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</si>
  <si>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</si>
  <si>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</si>
  <si>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</si>
  <si>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</si>
  <si>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</si>
  <si>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</si>
  <si>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</si>
  <si>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</si>
  <si>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</si>
  <si>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</si>
  <si>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</si>
  <si>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</si>
  <si>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</si>
  <si>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</si>
  <si>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</si>
  <si>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</si>
  <si>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</si>
  <si>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</si>
  <si>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</si>
  <si>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</si>
  <si>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</si>
  <si>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</si>
  <si>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</si>
  <si>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</si>
  <si>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</si>
  <si>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</si>
  <si>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</si>
  <si>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</si>
  <si>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</si>
  <si>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</si>
  <si>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</si>
  <si>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</si>
  <si>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</si>
  <si>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</si>
  <si>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</si>
  <si>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</si>
  <si>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</si>
  <si>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</si>
  <si>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</si>
  <si>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</si>
  <si>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</si>
  <si>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</si>
  <si>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</si>
  <si>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</si>
  <si>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</si>
  <si>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</si>
  <si>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</si>
  <si>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</si>
  <si>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</si>
  <si>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</si>
  <si>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</si>
  <si>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</si>
  <si>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</si>
  <si>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</si>
  <si>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</si>
  <si>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</si>
  <si>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</si>
  <si>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</si>
  <si>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</si>
  <si>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</si>
  <si>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</si>
  <si>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</si>
  <si>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</si>
  <si>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</si>
  <si>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</si>
  <si>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</si>
  <si>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</si>
  <si>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</si>
  <si>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</si>
  <si>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</si>
  <si>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</si>
  <si>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</si>
  <si>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</si>
  <si>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</si>
  <si>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</si>
  <si>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</si>
  <si>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</si>
  <si>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</si>
  <si>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</si>
  <si>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</si>
  <si>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</si>
  <si>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</si>
  <si>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</si>
  <si>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</si>
  <si>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</si>
  <si>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</si>
  <si>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</si>
  <si>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</si>
  <si>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</si>
  <si>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</si>
  <si>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</si>
  <si>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</si>
  <si>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</si>
  <si>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</si>
  <si>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</si>
  <si>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</si>
  <si>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</si>
  <si>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</si>
  <si>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</si>
  <si>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</si>
  <si>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</si>
  <si>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</si>
  <si>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</si>
  <si>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</si>
  <si>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</si>
  <si>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</si>
  <si>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</si>
  <si>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</si>
  <si>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</si>
  <si>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</si>
  <si>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</si>
  <si>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</si>
  <si>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</si>
  <si>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</si>
  <si>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</si>
  <si>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</si>
  <si>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</si>
  <si>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</si>
  <si>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</si>
  <si>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</si>
  <si>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</si>
  <si>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</si>
  <si>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</si>
  <si>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</si>
  <si>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</si>
  <si>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</si>
  <si>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</si>
  <si>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</si>
  <si>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</si>
  <si>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</si>
  <si>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</si>
  <si>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</si>
  <si>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</si>
  <si>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</si>
  <si>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</si>
  <si>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</si>
  <si>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</si>
  <si>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</si>
  <si>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</si>
  <si>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</si>
  <si>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</si>
  <si>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</si>
  <si>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</si>
  <si>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</si>
  <si>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</si>
  <si>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</si>
  <si>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</si>
  <si>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</si>
  <si>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</si>
  <si>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</si>
  <si>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</si>
  <si>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</si>
  <si>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</si>
  <si>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</si>
  <si>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</si>
  <si>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</si>
  <si>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</si>
  <si>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</si>
  <si>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</si>
  <si>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</si>
  <si>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</si>
  <si>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</si>
  <si>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</si>
  <si>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</si>
  <si>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</si>
  <si>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</si>
  <si>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</si>
  <si>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</si>
  <si>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</si>
  <si>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</si>
  <si>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</si>
  <si>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</si>
  <si>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</si>
  <si>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</si>
  <si>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</si>
  <si>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</si>
  <si>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</si>
  <si>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</si>
  <si>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</si>
  <si>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</si>
  <si>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</si>
  <si>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</si>
  <si>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</si>
  <si>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</si>
  <si>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</si>
  <si>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</si>
  <si>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</si>
  <si>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</si>
  <si>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</si>
  <si>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</si>
  <si>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</si>
  <si>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</si>
  <si>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</si>
  <si>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</si>
  <si>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</si>
  <si>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</si>
  <si>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</si>
  <si>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</si>
  <si>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</si>
  <si>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</si>
  <si>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</si>
  <si>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</si>
  <si>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</si>
  <si>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</si>
  <si>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</si>
  <si>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</si>
  <si>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</si>
  <si>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</si>
  <si>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</si>
  <si>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</si>
  <si>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</si>
  <si>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</si>
  <si>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</si>
  <si>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</si>
  <si>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</si>
  <si>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</si>
  <si>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</si>
  <si>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</si>
  <si>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</si>
  <si>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</si>
  <si>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</si>
  <si>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</si>
  <si>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</si>
  <si>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</si>
  <si>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</si>
  <si>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</si>
  <si>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</si>
  <si>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</si>
  <si>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</si>
  <si>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</si>
  <si>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</si>
  <si>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</si>
  <si>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</si>
  <si>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</si>
  <si>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</si>
  <si>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</si>
  <si>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</si>
  <si>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</si>
  <si>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</si>
  <si>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</si>
  <si>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</si>
  <si>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</si>
  <si>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</si>
  <si>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</si>
  <si>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</si>
  <si>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</si>
  <si>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</si>
  <si>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</si>
  <si>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</si>
  <si>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</si>
  <si>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</si>
  <si>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</si>
  <si>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</si>
  <si>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</si>
  <si>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</si>
  <si>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</si>
  <si>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</si>
  <si>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</si>
  <si>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</si>
  <si>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</si>
  <si>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</si>
  <si>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</si>
  <si>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</si>
  <si>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</si>
  <si>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</si>
  <si>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</si>
  <si>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</si>
  <si>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</si>
  <si>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</si>
  <si>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</si>
  <si>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</si>
  <si>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</si>
  <si>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</si>
  <si>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</si>
  <si>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</si>
  <si>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</si>
  <si>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</si>
  <si>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</si>
  <si>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</si>
  <si>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</si>
  <si>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</si>
  <si>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</si>
  <si>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</si>
  <si>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</si>
  <si>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</si>
  <si>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</si>
  <si>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</si>
  <si>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</si>
  <si>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</si>
  <si>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</si>
  <si>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</si>
  <si>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</si>
  <si>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</si>
  <si>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</si>
  <si>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</si>
  <si>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</si>
  <si>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</si>
  <si>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</si>
  <si>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</si>
  <si>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</si>
  <si>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</si>
  <si>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</si>
  <si>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</si>
  <si>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</si>
  <si>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</si>
  <si>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</si>
  <si>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</si>
  <si>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</si>
  <si>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</si>
  <si>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</si>
  <si>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</si>
  <si>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</si>
  <si>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</si>
  <si>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</si>
  <si>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</si>
  <si>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</si>
  <si>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</si>
  <si>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</si>
  <si>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</si>
  <si>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</si>
  <si>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</si>
  <si>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</si>
  <si>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</si>
  <si>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</si>
  <si>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</si>
  <si>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</si>
  <si>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</si>
  <si>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</si>
  <si>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</si>
  <si>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</si>
  <si>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</si>
  <si>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</si>
  <si>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</si>
  <si>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</si>
  <si>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</si>
  <si>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</si>
  <si>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</si>
  <si>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</si>
  <si>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</si>
  <si>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</si>
  <si>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</si>
  <si>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</si>
  <si>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</si>
  <si>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</si>
  <si>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</si>
  <si>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</si>
  <si>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</si>
  <si>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</si>
  <si>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</si>
  <si>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</si>
  <si>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</si>
  <si>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</si>
  <si>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</si>
  <si>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</si>
  <si>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</si>
  <si>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</si>
  <si>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</si>
  <si>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</si>
  <si>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</si>
  <si>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</si>
  <si>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</si>
  <si>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</si>
  <si>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</si>
  <si>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</si>
  <si>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</si>
  <si>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</si>
  <si>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</si>
  <si>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</si>
  <si>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</si>
  <si>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</si>
  <si>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</si>
  <si>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</si>
  <si>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</si>
  <si>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</si>
  <si>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</si>
  <si>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</si>
  <si>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</si>
  <si>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</si>
  <si>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</si>
  <si>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</si>
  <si>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</si>
  <si>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</si>
  <si>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</si>
  <si>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</si>
  <si>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</si>
  <si>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</si>
  <si>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</si>
  <si>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</si>
  <si>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</si>
  <si>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</si>
  <si>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</si>
  <si>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</si>
  <si>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</si>
  <si>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</si>
  <si>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</si>
  <si>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</si>
  <si>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</si>
  <si>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</si>
  <si>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</si>
  <si>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</si>
  <si>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</si>
  <si>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</si>
  <si>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</si>
  <si>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</si>
  <si>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</si>
  <si>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</si>
  <si>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</si>
  <si>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</si>
  <si>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</si>
  <si>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</si>
  <si>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</si>
  <si>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</si>
  <si>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</si>
  <si>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</si>
  <si>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</si>
  <si>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</si>
  <si>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</si>
  <si>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</si>
  <si>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</si>
  <si>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</si>
  <si>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</si>
  <si>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</si>
  <si>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</si>
  <si>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</si>
  <si>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</si>
  <si>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</si>
  <si>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</si>
  <si>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</si>
  <si>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</si>
  <si>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</si>
  <si>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</si>
  <si>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</si>
  <si>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</si>
  <si>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</si>
  <si>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</si>
  <si>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</si>
  <si>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</si>
  <si>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</si>
  <si>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</si>
  <si>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</si>
  <si>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</si>
  <si>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</si>
  <si>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</si>
  <si>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248</t>
    <phoneticPr fontId="2"/>
  </si>
  <si>
    <t>0033</t>
    <phoneticPr fontId="2"/>
  </si>
  <si>
    <t>0467</t>
    <phoneticPr fontId="2"/>
  </si>
  <si>
    <t>31</t>
    <phoneticPr fontId="2"/>
  </si>
  <si>
    <t>1500</t>
    <phoneticPr fontId="2"/>
  </si>
  <si>
    <t>神奈川県鎌倉市腰越4丁目11-5</t>
    <phoneticPr fontId="2"/>
  </si>
  <si>
    <t>32</t>
    <phoneticPr fontId="2"/>
  </si>
  <si>
    <t>9681</t>
    <phoneticPr fontId="2"/>
  </si>
  <si>
    <t xml:space="preserve"> くつかけ</t>
    <phoneticPr fontId="2"/>
  </si>
  <si>
    <t>沓掛</t>
    <rPh sb="0" eb="2">
      <t>クツカケ</t>
    </rPh>
    <phoneticPr fontId="2"/>
  </si>
  <si>
    <t>みよこ</t>
    <phoneticPr fontId="2"/>
  </si>
  <si>
    <t>美代子</t>
    <rPh sb="0" eb="3">
      <t>ミヨコ</t>
    </rPh>
    <phoneticPr fontId="2"/>
  </si>
  <si>
    <t>みやた</t>
    <phoneticPr fontId="2"/>
  </si>
  <si>
    <t>宮田</t>
    <rPh sb="0" eb="2">
      <t>ミヤタ</t>
    </rPh>
    <phoneticPr fontId="2"/>
  </si>
  <si>
    <t>れん</t>
    <phoneticPr fontId="2"/>
  </si>
  <si>
    <t>恋</t>
    <rPh sb="0" eb="1">
      <t>コイ</t>
    </rPh>
    <phoneticPr fontId="2"/>
  </si>
  <si>
    <t>ひよし</t>
    <phoneticPr fontId="2"/>
  </si>
  <si>
    <t>日吉</t>
    <rPh sb="0" eb="2">
      <t>ヒヨシ</t>
    </rPh>
    <phoneticPr fontId="2"/>
  </si>
  <si>
    <t>果恋</t>
    <rPh sb="0" eb="1">
      <t>カ</t>
    </rPh>
    <rPh sb="1" eb="2">
      <t>コイ</t>
    </rPh>
    <phoneticPr fontId="2"/>
  </si>
  <si>
    <t>かれん</t>
    <phoneticPr fontId="2"/>
  </si>
  <si>
    <t>みずしま</t>
    <phoneticPr fontId="2"/>
  </si>
  <si>
    <t>るな</t>
    <phoneticPr fontId="2"/>
  </si>
  <si>
    <t>水島</t>
    <rPh sb="0" eb="2">
      <t>ミズシマ</t>
    </rPh>
    <phoneticPr fontId="2"/>
  </si>
  <si>
    <t>瑠菜</t>
    <rPh sb="0" eb="1">
      <t>ル</t>
    </rPh>
    <rPh sb="1" eb="2">
      <t>ナ</t>
    </rPh>
    <phoneticPr fontId="2"/>
  </si>
  <si>
    <t>ふくはら</t>
    <phoneticPr fontId="2"/>
  </si>
  <si>
    <t>りん</t>
    <phoneticPr fontId="2"/>
  </si>
  <si>
    <t>福原</t>
    <rPh sb="0" eb="2">
      <t>フクハラ</t>
    </rPh>
    <phoneticPr fontId="2"/>
  </si>
  <si>
    <t>凜</t>
    <rPh sb="0" eb="1">
      <t>リン</t>
    </rPh>
    <phoneticPr fontId="2"/>
  </si>
  <si>
    <t>みずしま</t>
    <phoneticPr fontId="2"/>
  </si>
  <si>
    <t>すずき</t>
    <phoneticPr fontId="2"/>
  </si>
  <si>
    <t>鈴木</t>
    <rPh sb="0" eb="2">
      <t>スズキ</t>
    </rPh>
    <phoneticPr fontId="2"/>
  </si>
  <si>
    <t>みゆ</t>
    <phoneticPr fontId="2"/>
  </si>
  <si>
    <t>美風</t>
    <rPh sb="0" eb="1">
      <t>ビ</t>
    </rPh>
    <rPh sb="1" eb="2">
      <t>カゼ</t>
    </rPh>
    <phoneticPr fontId="2"/>
  </si>
  <si>
    <t>かがや</t>
    <phoneticPr fontId="2"/>
  </si>
  <si>
    <t>加賀谷</t>
    <rPh sb="0" eb="3">
      <t>カガヤ</t>
    </rPh>
    <phoneticPr fontId="2"/>
  </si>
  <si>
    <t>ゆめ</t>
    <phoneticPr fontId="2"/>
  </si>
  <si>
    <t>結萌</t>
    <rPh sb="0" eb="1">
      <t>ケツ</t>
    </rPh>
    <rPh sb="1" eb="2">
      <t>モエ</t>
    </rPh>
    <phoneticPr fontId="2"/>
  </si>
  <si>
    <t>まつもと</t>
    <phoneticPr fontId="2"/>
  </si>
  <si>
    <t>松本</t>
    <rPh sb="0" eb="2">
      <t>マツモト</t>
    </rPh>
    <phoneticPr fontId="2"/>
  </si>
  <si>
    <t>さき</t>
    <phoneticPr fontId="2"/>
  </si>
  <si>
    <t>紗季</t>
    <rPh sb="0" eb="2">
      <t>サキ</t>
    </rPh>
    <phoneticPr fontId="2"/>
  </si>
  <si>
    <t>うすい</t>
    <phoneticPr fontId="2"/>
  </si>
  <si>
    <t>臼井</t>
    <rPh sb="0" eb="2">
      <t>ウスイ</t>
    </rPh>
    <phoneticPr fontId="2"/>
  </si>
  <si>
    <t>ここな</t>
    <phoneticPr fontId="2"/>
  </si>
  <si>
    <t>心夏</t>
    <rPh sb="0" eb="1">
      <t>ココロ</t>
    </rPh>
    <rPh sb="1" eb="2">
      <t>ナツ</t>
    </rPh>
    <phoneticPr fontId="2"/>
  </si>
  <si>
    <t>いやた</t>
    <phoneticPr fontId="2"/>
  </si>
  <si>
    <t>岩田</t>
    <rPh sb="0" eb="2">
      <t>イワタ</t>
    </rPh>
    <phoneticPr fontId="2"/>
  </si>
  <si>
    <t>かほ</t>
    <phoneticPr fontId="2"/>
  </si>
  <si>
    <t>華穂</t>
    <rPh sb="0" eb="2">
      <t>カホ</t>
    </rPh>
    <phoneticPr fontId="2"/>
  </si>
  <si>
    <t>つつみ</t>
    <phoneticPr fontId="2"/>
  </si>
  <si>
    <t>堤</t>
    <rPh sb="0" eb="1">
      <t>ツツミ</t>
    </rPh>
    <phoneticPr fontId="2"/>
  </si>
  <si>
    <t>ゆう</t>
    <phoneticPr fontId="2"/>
  </si>
  <si>
    <t>優羽</t>
    <rPh sb="0" eb="1">
      <t>ユウ</t>
    </rPh>
    <rPh sb="1" eb="2">
      <t>ハネ</t>
    </rPh>
    <phoneticPr fontId="2"/>
  </si>
  <si>
    <t>あくざわ</t>
    <phoneticPr fontId="2"/>
  </si>
  <si>
    <t>阿久澤</t>
    <rPh sb="0" eb="3">
      <t>アクザワ</t>
    </rPh>
    <phoneticPr fontId="2"/>
  </si>
  <si>
    <t>りさ</t>
    <phoneticPr fontId="2"/>
  </si>
  <si>
    <t>梨沙</t>
    <rPh sb="0" eb="1">
      <t>ナシ</t>
    </rPh>
    <rPh sb="1" eb="2">
      <t>サ</t>
    </rPh>
    <phoneticPr fontId="2"/>
  </si>
  <si>
    <t>いしい</t>
    <phoneticPr fontId="2"/>
  </si>
  <si>
    <t>石井</t>
    <rPh sb="0" eb="2">
      <t>イシイ</t>
    </rPh>
    <phoneticPr fontId="2"/>
  </si>
  <si>
    <t>あみ</t>
    <phoneticPr fontId="2"/>
  </si>
  <si>
    <t>亜美</t>
    <rPh sb="0" eb="1">
      <t>ア</t>
    </rPh>
    <rPh sb="1" eb="2">
      <t>ビ</t>
    </rPh>
    <phoneticPr fontId="2"/>
  </si>
  <si>
    <t>えびさわ</t>
    <phoneticPr fontId="2"/>
  </si>
  <si>
    <t>海老澤</t>
    <rPh sb="0" eb="3">
      <t>エビサワ</t>
    </rPh>
    <phoneticPr fontId="2"/>
  </si>
  <si>
    <t>さくら</t>
    <phoneticPr fontId="2"/>
  </si>
  <si>
    <t>さくら</t>
    <phoneticPr fontId="2"/>
  </si>
  <si>
    <t>わたなべ</t>
    <phoneticPr fontId="2"/>
  </si>
  <si>
    <t>渡邉</t>
    <rPh sb="0" eb="2">
      <t>ワタナベ</t>
    </rPh>
    <phoneticPr fontId="2"/>
  </si>
  <si>
    <t>ゆま</t>
    <phoneticPr fontId="2"/>
  </si>
  <si>
    <t>夕真</t>
    <rPh sb="0" eb="1">
      <t>ユウ</t>
    </rPh>
    <rPh sb="1" eb="2">
      <t>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</si>
</sst>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W28" zoomScale="70" zoomScaleNormal="100" zoomScaleSheetLayoutView="70" workbookViewId="0">
      <selection activeCell="AQ45" sqref="AQ45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I6" sqref="I6:K6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 x14ac:dyDescent="0.15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 x14ac:dyDescent="0.15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 x14ac:dyDescent="0.2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 x14ac:dyDescent="0.15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 x14ac:dyDescent="0.15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 x14ac:dyDescent="0.15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 x14ac:dyDescent="0.15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 x14ac:dyDescent="0.15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 x14ac:dyDescent="0.15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 x14ac:dyDescent="0.15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 x14ac:dyDescent="0.15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 x14ac:dyDescent="0.15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 x14ac:dyDescent="0.15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 x14ac:dyDescent="0.15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 x14ac:dyDescent="0.2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 x14ac:dyDescent="0.15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5126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湘南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鎌倉市立腰越中学校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683</v>
      </c>
      <c r="AC4" s="220"/>
      <c r="AD4" s="220"/>
      <c r="AE4" s="220"/>
      <c r="AF4" s="4" t="s">
        <v>584</v>
      </c>
      <c r="AG4" s="220" t="s">
        <v>684</v>
      </c>
      <c r="AH4" s="220"/>
      <c r="AI4" s="220"/>
      <c r="AJ4" s="220"/>
      <c r="AK4" s="4" t="s">
        <v>584</v>
      </c>
      <c r="AL4" s="220" t="s">
        <v>685</v>
      </c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686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 t="s">
        <v>681</v>
      </c>
      <c r="G6" s="200"/>
      <c r="H6" s="37" t="s">
        <v>586</v>
      </c>
      <c r="I6" s="201" t="s">
        <v>682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683</v>
      </c>
      <c r="AC6" s="204"/>
      <c r="AD6" s="204"/>
      <c r="AE6" s="204"/>
      <c r="AF6" s="38" t="s">
        <v>587</v>
      </c>
      <c r="AG6" s="204" t="s">
        <v>687</v>
      </c>
      <c r="AH6" s="204"/>
      <c r="AI6" s="204"/>
      <c r="AJ6" s="204"/>
      <c r="AK6" s="38" t="s">
        <v>587</v>
      </c>
      <c r="AL6" s="204" t="s">
        <v>688</v>
      </c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 x14ac:dyDescent="0.15">
      <c r="B12" s="177" t="s">
        <v>593</v>
      </c>
      <c r="C12" s="178"/>
      <c r="D12" s="178"/>
      <c r="E12" s="179"/>
      <c r="F12" s="180" t="s">
        <v>689</v>
      </c>
      <c r="G12" s="181"/>
      <c r="H12" s="181"/>
      <c r="I12" s="181"/>
      <c r="J12" s="181"/>
      <c r="K12" s="181"/>
      <c r="L12" s="181" t="s">
        <v>691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693</v>
      </c>
      <c r="W12" s="185"/>
      <c r="X12" s="185"/>
      <c r="Y12" s="185"/>
      <c r="Z12" s="185"/>
      <c r="AA12" s="185"/>
      <c r="AB12" s="186" t="s">
        <v>695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 t="s">
        <v>690</v>
      </c>
      <c r="G13" s="167"/>
      <c r="H13" s="167"/>
      <c r="I13" s="167"/>
      <c r="J13" s="167"/>
      <c r="K13" s="167"/>
      <c r="L13" s="167" t="s">
        <v>692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694</v>
      </c>
      <c r="W13" s="173"/>
      <c r="X13" s="173"/>
      <c r="Y13" s="173"/>
      <c r="Z13" s="173"/>
      <c r="AA13" s="173"/>
      <c r="AB13" s="174" t="s">
        <v>696</v>
      </c>
      <c r="AC13" s="175"/>
      <c r="AD13" s="175"/>
      <c r="AE13" s="175"/>
      <c r="AF13" s="175"/>
      <c r="AG13" s="176"/>
      <c r="AH13" s="253" t="s">
        <v>544</v>
      </c>
      <c r="AI13" s="254"/>
      <c r="AJ13" s="158" t="s">
        <v>575</v>
      </c>
      <c r="AK13" s="158"/>
      <c r="AL13" s="158"/>
      <c r="AM13" s="158"/>
      <c r="AN13" s="254" t="s">
        <v>578</v>
      </c>
      <c r="AO13" s="255"/>
    </row>
    <row r="14" spans="1:41" ht="13.5" customHeight="1" x14ac:dyDescent="0.15">
      <c r="B14" s="150" t="s">
        <v>596</v>
      </c>
      <c r="C14" s="151"/>
      <c r="D14" s="151"/>
      <c r="E14" s="152"/>
      <c r="F14" s="85" t="s">
        <v>697</v>
      </c>
      <c r="G14" s="86"/>
      <c r="H14" s="86"/>
      <c r="I14" s="86"/>
      <c r="J14" s="86"/>
      <c r="K14" s="86"/>
      <c r="L14" s="86" t="s">
        <v>700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701</v>
      </c>
      <c r="W14" s="86"/>
      <c r="X14" s="86"/>
      <c r="Y14" s="86"/>
      <c r="Z14" s="86"/>
      <c r="AA14" s="86"/>
      <c r="AB14" s="154" t="s">
        <v>702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 x14ac:dyDescent="0.2">
      <c r="B15" s="144" t="s">
        <v>597</v>
      </c>
      <c r="C15" s="145"/>
      <c r="D15" s="145"/>
      <c r="E15" s="146"/>
      <c r="F15" s="78" t="s">
        <v>698</v>
      </c>
      <c r="G15" s="79"/>
      <c r="H15" s="79"/>
      <c r="I15" s="79"/>
      <c r="J15" s="79"/>
      <c r="K15" s="79"/>
      <c r="L15" s="79" t="s">
        <v>699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703</v>
      </c>
      <c r="W15" s="79"/>
      <c r="X15" s="79"/>
      <c r="Y15" s="79"/>
      <c r="Z15" s="79"/>
      <c r="AA15" s="79"/>
      <c r="AB15" s="147" t="s">
        <v>704</v>
      </c>
      <c r="AC15" s="148"/>
      <c r="AD15" s="148"/>
      <c r="AE15" s="148"/>
      <c r="AF15" s="148"/>
      <c r="AG15" s="148"/>
      <c r="AH15" s="274">
        <v>2</v>
      </c>
      <c r="AI15" s="275"/>
      <c r="AJ15" s="275"/>
      <c r="AK15" s="275"/>
      <c r="AL15" s="275"/>
      <c r="AM15" s="275"/>
      <c r="AN15" s="275"/>
      <c r="AO15" s="276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 x14ac:dyDescent="0.15">
      <c r="B20" s="115">
        <v>1</v>
      </c>
      <c r="C20" s="116"/>
      <c r="D20" s="117">
        <v>1</v>
      </c>
      <c r="E20" s="117"/>
      <c r="F20" s="119" t="s">
        <v>705</v>
      </c>
      <c r="G20" s="120"/>
      <c r="H20" s="120"/>
      <c r="I20" s="120"/>
      <c r="J20" s="120"/>
      <c r="K20" s="120" t="s">
        <v>706</v>
      </c>
      <c r="L20" s="120"/>
      <c r="M20" s="120"/>
      <c r="N20" s="120"/>
      <c r="O20" s="121"/>
      <c r="P20" s="117">
        <v>2</v>
      </c>
      <c r="Q20" s="117"/>
      <c r="R20" s="108">
        <v>164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726</v>
      </c>
      <c r="AA20" s="120"/>
      <c r="AB20" s="120"/>
      <c r="AC20" s="120"/>
      <c r="AD20" s="120"/>
      <c r="AE20" s="120" t="s">
        <v>728</v>
      </c>
      <c r="AF20" s="120"/>
      <c r="AG20" s="120"/>
      <c r="AH20" s="120"/>
      <c r="AI20" s="121"/>
      <c r="AJ20" s="117">
        <v>1</v>
      </c>
      <c r="AK20" s="117"/>
      <c r="AL20" s="108">
        <v>160</v>
      </c>
      <c r="AM20" s="109"/>
      <c r="AN20" s="263" t="s">
        <v>599</v>
      </c>
      <c r="AO20" s="264"/>
    </row>
    <row r="21" spans="2:41" ht="30" customHeight="1" x14ac:dyDescent="0.15">
      <c r="B21" s="98"/>
      <c r="C21" s="99"/>
      <c r="D21" s="118"/>
      <c r="E21" s="118"/>
      <c r="F21" s="112" t="s">
        <v>707</v>
      </c>
      <c r="G21" s="113"/>
      <c r="H21" s="113"/>
      <c r="I21" s="113"/>
      <c r="J21" s="113"/>
      <c r="K21" s="113" t="s">
        <v>708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727</v>
      </c>
      <c r="AA21" s="113"/>
      <c r="AB21" s="113"/>
      <c r="AC21" s="113"/>
      <c r="AD21" s="113"/>
      <c r="AE21" s="113" t="s">
        <v>729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 x14ac:dyDescent="0.15">
      <c r="B22" s="88">
        <v>2</v>
      </c>
      <c r="C22" s="89"/>
      <c r="D22" s="76">
        <v>2</v>
      </c>
      <c r="E22" s="76"/>
      <c r="F22" s="85" t="s">
        <v>709</v>
      </c>
      <c r="G22" s="86"/>
      <c r="H22" s="86"/>
      <c r="I22" s="86"/>
      <c r="J22" s="86"/>
      <c r="K22" s="86" t="s">
        <v>702</v>
      </c>
      <c r="L22" s="86"/>
      <c r="M22" s="86"/>
      <c r="N22" s="86"/>
      <c r="O22" s="87"/>
      <c r="P22" s="76">
        <v>2</v>
      </c>
      <c r="Q22" s="76"/>
      <c r="R22" s="92">
        <v>158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730</v>
      </c>
      <c r="AA22" s="86"/>
      <c r="AB22" s="86"/>
      <c r="AC22" s="86"/>
      <c r="AD22" s="86"/>
      <c r="AE22" s="86" t="s">
        <v>732</v>
      </c>
      <c r="AF22" s="86"/>
      <c r="AG22" s="86"/>
      <c r="AH22" s="86"/>
      <c r="AI22" s="87"/>
      <c r="AJ22" s="76">
        <v>1</v>
      </c>
      <c r="AK22" s="76"/>
      <c r="AL22" s="92">
        <v>158</v>
      </c>
      <c r="AM22" s="93"/>
      <c r="AN22" s="261" t="s">
        <v>544</v>
      </c>
      <c r="AO22" s="262"/>
    </row>
    <row r="23" spans="2:41" ht="30" customHeight="1" x14ac:dyDescent="0.15">
      <c r="B23" s="106"/>
      <c r="C23" s="107"/>
      <c r="D23" s="100"/>
      <c r="E23" s="100"/>
      <c r="F23" s="103" t="s">
        <v>703</v>
      </c>
      <c r="G23" s="104"/>
      <c r="H23" s="104"/>
      <c r="I23" s="104"/>
      <c r="J23" s="104"/>
      <c r="K23" s="104" t="s">
        <v>704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731</v>
      </c>
      <c r="AA23" s="104"/>
      <c r="AB23" s="104"/>
      <c r="AC23" s="104"/>
      <c r="AD23" s="104"/>
      <c r="AE23" s="104" t="s">
        <v>733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 x14ac:dyDescent="0.15">
      <c r="B24" s="98">
        <v>3</v>
      </c>
      <c r="C24" s="99"/>
      <c r="D24" s="76">
        <v>3</v>
      </c>
      <c r="E24" s="76"/>
      <c r="F24" s="85" t="s">
        <v>710</v>
      </c>
      <c r="G24" s="86"/>
      <c r="H24" s="86"/>
      <c r="I24" s="86"/>
      <c r="J24" s="86"/>
      <c r="K24" s="86" t="s">
        <v>712</v>
      </c>
      <c r="L24" s="86"/>
      <c r="M24" s="86"/>
      <c r="N24" s="86"/>
      <c r="O24" s="87"/>
      <c r="P24" s="76">
        <v>2</v>
      </c>
      <c r="Q24" s="76"/>
      <c r="R24" s="92">
        <v>160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734</v>
      </c>
      <c r="AA24" s="86"/>
      <c r="AB24" s="86"/>
      <c r="AC24" s="86"/>
      <c r="AD24" s="86"/>
      <c r="AE24" s="86" t="s">
        <v>736</v>
      </c>
      <c r="AF24" s="86"/>
      <c r="AG24" s="86"/>
      <c r="AH24" s="86"/>
      <c r="AI24" s="87"/>
      <c r="AJ24" s="76">
        <v>1</v>
      </c>
      <c r="AK24" s="76"/>
      <c r="AL24" s="92">
        <v>148</v>
      </c>
      <c r="AM24" s="93"/>
      <c r="AN24" s="261" t="s">
        <v>544</v>
      </c>
      <c r="AO24" s="262"/>
    </row>
    <row r="25" spans="2:41" ht="30" customHeight="1" x14ac:dyDescent="0.15">
      <c r="B25" s="98"/>
      <c r="C25" s="99"/>
      <c r="D25" s="100"/>
      <c r="E25" s="100"/>
      <c r="F25" s="103" t="s">
        <v>711</v>
      </c>
      <c r="G25" s="104"/>
      <c r="H25" s="104"/>
      <c r="I25" s="104"/>
      <c r="J25" s="104"/>
      <c r="K25" s="104" t="s">
        <v>713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735</v>
      </c>
      <c r="AA25" s="104"/>
      <c r="AB25" s="104"/>
      <c r="AC25" s="104"/>
      <c r="AD25" s="104"/>
      <c r="AE25" s="104" t="s">
        <v>737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 x14ac:dyDescent="0.15">
      <c r="B26" s="88">
        <v>4</v>
      </c>
      <c r="C26" s="89"/>
      <c r="D26" s="76">
        <v>4</v>
      </c>
      <c r="E26" s="76"/>
      <c r="F26" s="85" t="s">
        <v>714</v>
      </c>
      <c r="G26" s="86"/>
      <c r="H26" s="86"/>
      <c r="I26" s="86"/>
      <c r="J26" s="86"/>
      <c r="K26" s="86" t="s">
        <v>716</v>
      </c>
      <c r="L26" s="86"/>
      <c r="M26" s="86"/>
      <c r="N26" s="86"/>
      <c r="O26" s="87"/>
      <c r="P26" s="76">
        <v>2</v>
      </c>
      <c r="Q26" s="76"/>
      <c r="R26" s="92">
        <v>158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738</v>
      </c>
      <c r="AA26" s="86"/>
      <c r="AB26" s="86"/>
      <c r="AC26" s="86"/>
      <c r="AD26" s="86"/>
      <c r="AE26" s="86" t="s">
        <v>740</v>
      </c>
      <c r="AF26" s="86"/>
      <c r="AG26" s="86"/>
      <c r="AH26" s="86"/>
      <c r="AI26" s="87"/>
      <c r="AJ26" s="76">
        <v>1</v>
      </c>
      <c r="AK26" s="76"/>
      <c r="AL26" s="92">
        <v>152</v>
      </c>
      <c r="AM26" s="93"/>
      <c r="AN26" s="261" t="s">
        <v>544</v>
      </c>
      <c r="AO26" s="262"/>
    </row>
    <row r="27" spans="2:41" ht="30" customHeight="1" x14ac:dyDescent="0.15">
      <c r="B27" s="106"/>
      <c r="C27" s="107"/>
      <c r="D27" s="100"/>
      <c r="E27" s="100"/>
      <c r="F27" s="103" t="s">
        <v>715</v>
      </c>
      <c r="G27" s="104"/>
      <c r="H27" s="104"/>
      <c r="I27" s="104"/>
      <c r="J27" s="104"/>
      <c r="K27" s="104" t="s">
        <v>717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739</v>
      </c>
      <c r="AA27" s="104"/>
      <c r="AB27" s="104"/>
      <c r="AC27" s="104"/>
      <c r="AD27" s="104"/>
      <c r="AE27" s="104" t="s">
        <v>741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 x14ac:dyDescent="0.15">
      <c r="B28" s="98">
        <v>5</v>
      </c>
      <c r="C28" s="99"/>
      <c r="D28" s="76">
        <v>5</v>
      </c>
      <c r="E28" s="76"/>
      <c r="F28" s="85" t="s">
        <v>718</v>
      </c>
      <c r="G28" s="86"/>
      <c r="H28" s="86"/>
      <c r="I28" s="86"/>
      <c r="J28" s="86"/>
      <c r="K28" s="86" t="s">
        <v>720</v>
      </c>
      <c r="L28" s="86"/>
      <c r="M28" s="86"/>
      <c r="N28" s="86"/>
      <c r="O28" s="87"/>
      <c r="P28" s="76">
        <v>2</v>
      </c>
      <c r="Q28" s="76"/>
      <c r="R28" s="92">
        <v>161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742</v>
      </c>
      <c r="AA28" s="86"/>
      <c r="AB28" s="86"/>
      <c r="AC28" s="86"/>
      <c r="AD28" s="86"/>
      <c r="AE28" s="86" t="s">
        <v>744</v>
      </c>
      <c r="AF28" s="86"/>
      <c r="AG28" s="86"/>
      <c r="AH28" s="86"/>
      <c r="AI28" s="87"/>
      <c r="AJ28" s="76">
        <v>1</v>
      </c>
      <c r="AK28" s="76"/>
      <c r="AL28" s="92">
        <v>151</v>
      </c>
      <c r="AM28" s="93"/>
      <c r="AN28" s="261" t="s">
        <v>544</v>
      </c>
      <c r="AO28" s="262"/>
    </row>
    <row r="29" spans="2:41" ht="30" customHeight="1" x14ac:dyDescent="0.15">
      <c r="B29" s="98"/>
      <c r="C29" s="99"/>
      <c r="D29" s="100"/>
      <c r="E29" s="100"/>
      <c r="F29" s="103" t="s">
        <v>719</v>
      </c>
      <c r="G29" s="104"/>
      <c r="H29" s="104"/>
      <c r="I29" s="104"/>
      <c r="J29" s="104"/>
      <c r="K29" s="104" t="s">
        <v>721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743</v>
      </c>
      <c r="AA29" s="104"/>
      <c r="AB29" s="104"/>
      <c r="AC29" s="104"/>
      <c r="AD29" s="104"/>
      <c r="AE29" s="104" t="s">
        <v>745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 x14ac:dyDescent="0.15">
      <c r="B30" s="88">
        <v>6</v>
      </c>
      <c r="C30" s="89"/>
      <c r="D30" s="76">
        <v>6</v>
      </c>
      <c r="E30" s="76"/>
      <c r="F30" s="85" t="s">
        <v>722</v>
      </c>
      <c r="G30" s="86"/>
      <c r="H30" s="86"/>
      <c r="I30" s="86"/>
      <c r="J30" s="86"/>
      <c r="K30" s="86" t="s">
        <v>724</v>
      </c>
      <c r="L30" s="86"/>
      <c r="M30" s="86"/>
      <c r="N30" s="86"/>
      <c r="O30" s="87"/>
      <c r="P30" s="76">
        <v>1</v>
      </c>
      <c r="Q30" s="76"/>
      <c r="R30" s="92">
        <v>154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746</v>
      </c>
      <c r="AA30" s="86"/>
      <c r="AB30" s="86"/>
      <c r="AC30" s="86"/>
      <c r="AD30" s="86"/>
      <c r="AE30" s="86" t="s">
        <v>748</v>
      </c>
      <c r="AF30" s="86"/>
      <c r="AG30" s="86"/>
      <c r="AH30" s="86"/>
      <c r="AI30" s="87"/>
      <c r="AJ30" s="76">
        <v>1</v>
      </c>
      <c r="AK30" s="76"/>
      <c r="AL30" s="92">
        <v>158</v>
      </c>
      <c r="AM30" s="93"/>
      <c r="AN30" s="261" t="s">
        <v>544</v>
      </c>
      <c r="AO30" s="262"/>
    </row>
    <row r="31" spans="2:41" ht="30" customHeight="1" thickBot="1" x14ac:dyDescent="0.2">
      <c r="B31" s="90"/>
      <c r="C31" s="91"/>
      <c r="D31" s="77"/>
      <c r="E31" s="77"/>
      <c r="F31" s="78" t="s">
        <v>723</v>
      </c>
      <c r="G31" s="79"/>
      <c r="H31" s="79"/>
      <c r="I31" s="79"/>
      <c r="J31" s="79"/>
      <c r="K31" s="79" t="s">
        <v>725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747</v>
      </c>
      <c r="AA31" s="79"/>
      <c r="AB31" s="79"/>
      <c r="AC31" s="79"/>
      <c r="AD31" s="79"/>
      <c r="AE31" s="79" t="s">
        <v>749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 x14ac:dyDescent="0.15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 x14ac:dyDescent="0.2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5126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湘南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 x14ac:dyDescent="0.15">
      <c r="A3" s="350" t="s">
        <v>2</v>
      </c>
      <c r="B3" s="351"/>
      <c r="C3" s="351"/>
      <c r="D3" s="352"/>
      <c r="E3" s="310" t="str">
        <f>CONCATENATE(入力!F3,"　　",入力!F8)</f>
        <v>鎌倉市立腰越中学校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 x14ac:dyDescent="0.15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 x14ac:dyDescent="0.15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 x14ac:dyDescent="0.15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 x14ac:dyDescent="0.15">
      <c r="A7" s="150" t="s">
        <v>0</v>
      </c>
      <c r="B7" s="151"/>
      <c r="C7" s="151"/>
      <c r="D7" s="152"/>
      <c r="E7" s="330" t="str">
        <f>IF(入力!F12="","",入力!F12)</f>
        <v xml:space="preserve"> くつかけ</v>
      </c>
      <c r="F7" s="331"/>
      <c r="G7" s="331"/>
      <c r="H7" s="331"/>
      <c r="I7" s="331"/>
      <c r="J7" s="331"/>
      <c r="K7" s="331" t="str">
        <f>IF(入力!L12="","",入力!L12)</f>
        <v>みよこ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みやた</v>
      </c>
      <c r="V7" s="151"/>
      <c r="W7" s="151"/>
      <c r="X7" s="151"/>
      <c r="Y7" s="151"/>
      <c r="Z7" s="333"/>
      <c r="AA7" s="313" t="str">
        <f>IF(入力!AB12="","",入力!AB12)</f>
        <v>れん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 x14ac:dyDescent="0.2">
      <c r="A8" s="163" t="s">
        <v>6</v>
      </c>
      <c r="B8" s="164"/>
      <c r="C8" s="164"/>
      <c r="D8" s="165"/>
      <c r="E8" s="353" t="str">
        <f>IF(入力!F13="","",入力!F13)</f>
        <v>沓掛</v>
      </c>
      <c r="F8" s="354"/>
      <c r="G8" s="354"/>
      <c r="H8" s="354"/>
      <c r="I8" s="354"/>
      <c r="J8" s="354"/>
      <c r="K8" s="354" t="str">
        <f>IF(入力!L13="","",入力!L13)</f>
        <v>美代子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宮田</v>
      </c>
      <c r="V8" s="322"/>
      <c r="W8" s="322"/>
      <c r="X8" s="322"/>
      <c r="Y8" s="322"/>
      <c r="Z8" s="323"/>
      <c r="AA8" s="324" t="str">
        <f>IF(入力!AB13="","",入力!AB13)</f>
        <v>恋</v>
      </c>
      <c r="AB8" s="322"/>
      <c r="AC8" s="322"/>
      <c r="AD8" s="322"/>
      <c r="AE8" s="322"/>
      <c r="AF8" s="325"/>
      <c r="AG8" s="302" t="str">
        <f>IF(入力!AH13="","",入力!AH13)</f>
        <v>○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　</v>
      </c>
      <c r="AN8" s="329"/>
    </row>
    <row r="9" spans="1:40" ht="18.75" customHeight="1" x14ac:dyDescent="0.15">
      <c r="A9" s="150" t="s">
        <v>0</v>
      </c>
      <c r="B9" s="151"/>
      <c r="C9" s="151"/>
      <c r="D9" s="152"/>
      <c r="E9" s="153" t="str">
        <f>IF(入力!F14="","",入力!F14)</f>
        <v>ひよし</v>
      </c>
      <c r="F9" s="151"/>
      <c r="G9" s="151"/>
      <c r="H9" s="151"/>
      <c r="I9" s="151"/>
      <c r="J9" s="333"/>
      <c r="K9" s="313" t="str">
        <f>IF(入力!L14="","",入力!L14)</f>
        <v>かれん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みずしま</v>
      </c>
      <c r="V9" s="151"/>
      <c r="W9" s="151"/>
      <c r="X9" s="151"/>
      <c r="Y9" s="151"/>
      <c r="Z9" s="333"/>
      <c r="AA9" s="313" t="str">
        <f>IF(入力!AB14="","",入力!AB14)</f>
        <v>るな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 x14ac:dyDescent="0.2">
      <c r="A10" s="144" t="s">
        <v>8</v>
      </c>
      <c r="B10" s="145"/>
      <c r="C10" s="145"/>
      <c r="D10" s="146"/>
      <c r="E10" s="338" t="str">
        <f>IF(入力!F15="","",入力!F15)</f>
        <v>日吉</v>
      </c>
      <c r="F10" s="339"/>
      <c r="G10" s="339"/>
      <c r="H10" s="339"/>
      <c r="I10" s="339"/>
      <c r="J10" s="340"/>
      <c r="K10" s="341" t="str">
        <f>IF(入力!L15="","",入力!L15)</f>
        <v>果恋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水島</v>
      </c>
      <c r="V10" s="339"/>
      <c r="W10" s="339"/>
      <c r="X10" s="339"/>
      <c r="Y10" s="339"/>
      <c r="Z10" s="340"/>
      <c r="AA10" s="341" t="str">
        <f>IF(入力!AB15="","",入力!AB15)</f>
        <v>瑠菜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 x14ac:dyDescent="0.15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 x14ac:dyDescent="0.2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 x14ac:dyDescent="0.15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ふくはら</v>
      </c>
      <c r="F15" s="290"/>
      <c r="G15" s="290"/>
      <c r="H15" s="290"/>
      <c r="I15" s="290"/>
      <c r="J15" s="290" t="str">
        <f>IF(入力!K20="","",入力!K20)</f>
        <v>りん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164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いやた</v>
      </c>
      <c r="Z15" s="290"/>
      <c r="AA15" s="290"/>
      <c r="AB15" s="290"/>
      <c r="AC15" s="290"/>
      <c r="AD15" s="290" t="str">
        <f>IF(入力!AE20="","",入力!AE20)</f>
        <v>かほ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160</v>
      </c>
      <c r="AL15" s="296"/>
      <c r="AM15" s="295" t="str">
        <f>IF(入力!AN20="","",入力!AN20)</f>
        <v>○</v>
      </c>
      <c r="AN15" s="297"/>
    </row>
    <row r="16" spans="1:40" ht="37.5" customHeight="1" x14ac:dyDescent="0.15">
      <c r="A16" s="98"/>
      <c r="B16" s="99"/>
      <c r="C16" s="294"/>
      <c r="D16" s="294"/>
      <c r="E16" s="306" t="str">
        <f>IF(入力!F21="","",入力!F21)</f>
        <v>福原</v>
      </c>
      <c r="F16" s="304"/>
      <c r="G16" s="304"/>
      <c r="H16" s="304"/>
      <c r="I16" s="304"/>
      <c r="J16" s="304" t="str">
        <f>IF(入力!K21="","",入力!K21)</f>
        <v>凜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岩田</v>
      </c>
      <c r="Z16" s="304"/>
      <c r="AA16" s="304"/>
      <c r="AB16" s="304"/>
      <c r="AC16" s="304"/>
      <c r="AD16" s="304" t="str">
        <f>IF(入力!AE21="","",入力!AE21)</f>
        <v>華穂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 x14ac:dyDescent="0.15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みずしま</v>
      </c>
      <c r="F17" s="285"/>
      <c r="G17" s="285"/>
      <c r="H17" s="285"/>
      <c r="I17" s="285"/>
      <c r="J17" s="285" t="str">
        <f>IF(入力!K22="","",入力!K22)</f>
        <v>るな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158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つつみ</v>
      </c>
      <c r="Z17" s="285"/>
      <c r="AA17" s="285"/>
      <c r="AB17" s="285"/>
      <c r="AC17" s="285"/>
      <c r="AD17" s="285" t="str">
        <f>IF(入力!AE22="","",入力!AE22)</f>
        <v>ゆう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158</v>
      </c>
      <c r="AL17" s="191"/>
      <c r="AM17" s="280" t="str">
        <f>IF(入力!AN22="","",入力!AN22)</f>
        <v>○</v>
      </c>
      <c r="AN17" s="281"/>
    </row>
    <row r="18" spans="1:40" ht="37.5" customHeight="1" x14ac:dyDescent="0.15">
      <c r="A18" s="106"/>
      <c r="B18" s="107"/>
      <c r="C18" s="288"/>
      <c r="D18" s="288"/>
      <c r="E18" s="277" t="str">
        <f>IF(入力!F23="","",入力!F23)</f>
        <v>水島</v>
      </c>
      <c r="F18" s="278"/>
      <c r="G18" s="278"/>
      <c r="H18" s="278"/>
      <c r="I18" s="278"/>
      <c r="J18" s="278" t="str">
        <f>IF(入力!K23="","",入力!K23)</f>
        <v>瑠菜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堤</v>
      </c>
      <c r="Z18" s="278"/>
      <c r="AA18" s="278"/>
      <c r="AB18" s="278"/>
      <c r="AC18" s="278"/>
      <c r="AD18" s="278" t="str">
        <f>IF(入力!AE23="","",入力!AE23)</f>
        <v>優羽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 x14ac:dyDescent="0.15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すずき</v>
      </c>
      <c r="F19" s="285"/>
      <c r="G19" s="285"/>
      <c r="H19" s="285"/>
      <c r="I19" s="285"/>
      <c r="J19" s="285" t="str">
        <f>IF(入力!K24="","",入力!K24)</f>
        <v>みゆ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160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あくざわ</v>
      </c>
      <c r="Z19" s="285"/>
      <c r="AA19" s="285"/>
      <c r="AB19" s="285"/>
      <c r="AC19" s="285"/>
      <c r="AD19" s="285" t="str">
        <f>IF(入力!AE24="","",入力!AE24)</f>
        <v>りさ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148</v>
      </c>
      <c r="AL19" s="191"/>
      <c r="AM19" s="280" t="str">
        <f>IF(入力!AN24="","",入力!AN24)</f>
        <v>○</v>
      </c>
      <c r="AN19" s="281"/>
    </row>
    <row r="20" spans="1:40" ht="37.5" customHeight="1" x14ac:dyDescent="0.15">
      <c r="A20" s="98"/>
      <c r="B20" s="99"/>
      <c r="C20" s="288"/>
      <c r="D20" s="288"/>
      <c r="E20" s="277" t="str">
        <f>IF(入力!F25="","",入力!F25)</f>
        <v>鈴木</v>
      </c>
      <c r="F20" s="278"/>
      <c r="G20" s="278"/>
      <c r="H20" s="278"/>
      <c r="I20" s="278"/>
      <c r="J20" s="278" t="str">
        <f>IF(入力!K25="","",入力!K25)</f>
        <v>美風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阿久澤</v>
      </c>
      <c r="Z20" s="278"/>
      <c r="AA20" s="278"/>
      <c r="AB20" s="278"/>
      <c r="AC20" s="278"/>
      <c r="AD20" s="278" t="str">
        <f>IF(入力!AE25="","",入力!AE25)</f>
        <v>梨沙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 x14ac:dyDescent="0.15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かがや</v>
      </c>
      <c r="F21" s="285"/>
      <c r="G21" s="285"/>
      <c r="H21" s="285"/>
      <c r="I21" s="285"/>
      <c r="J21" s="285" t="str">
        <f>IF(入力!K26="","",入力!K26)</f>
        <v>ゆめ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158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いしい</v>
      </c>
      <c r="Z21" s="285"/>
      <c r="AA21" s="285"/>
      <c r="AB21" s="285"/>
      <c r="AC21" s="285"/>
      <c r="AD21" s="285" t="str">
        <f>IF(入力!AE26="","",入力!AE26)</f>
        <v>あみ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152</v>
      </c>
      <c r="AL21" s="191"/>
      <c r="AM21" s="280" t="str">
        <f>IF(入力!AN26="","",入力!AN26)</f>
        <v>○</v>
      </c>
      <c r="AN21" s="281"/>
    </row>
    <row r="22" spans="1:40" ht="37.5" customHeight="1" x14ac:dyDescent="0.15">
      <c r="A22" s="106"/>
      <c r="B22" s="107"/>
      <c r="C22" s="288"/>
      <c r="D22" s="288"/>
      <c r="E22" s="277" t="str">
        <f>IF(入力!F27="","",入力!F27)</f>
        <v>加賀谷</v>
      </c>
      <c r="F22" s="278"/>
      <c r="G22" s="278"/>
      <c r="H22" s="278"/>
      <c r="I22" s="278"/>
      <c r="J22" s="278" t="str">
        <f>IF(入力!K27="","",入力!K27)</f>
        <v>結萌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石井</v>
      </c>
      <c r="Z22" s="278"/>
      <c r="AA22" s="278"/>
      <c r="AB22" s="278"/>
      <c r="AC22" s="278"/>
      <c r="AD22" s="278" t="str">
        <f>IF(入力!AE27="","",入力!AE27)</f>
        <v>亜美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 x14ac:dyDescent="0.15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まつもと</v>
      </c>
      <c r="F23" s="285"/>
      <c r="G23" s="285"/>
      <c r="H23" s="285"/>
      <c r="I23" s="285"/>
      <c r="J23" s="285" t="str">
        <f>IF(入力!K28="","",入力!K28)</f>
        <v>さき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161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えびさわ</v>
      </c>
      <c r="Z23" s="285"/>
      <c r="AA23" s="285"/>
      <c r="AB23" s="285"/>
      <c r="AC23" s="285"/>
      <c r="AD23" s="285" t="str">
        <f>IF(入力!AE28="","",入力!AE28)</f>
        <v>さくら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151</v>
      </c>
      <c r="AL23" s="191"/>
      <c r="AM23" s="280" t="str">
        <f>IF(入力!AN28="","",入力!AN28)</f>
        <v>○</v>
      </c>
      <c r="AN23" s="281"/>
    </row>
    <row r="24" spans="1:40" ht="37.5" customHeight="1" x14ac:dyDescent="0.15">
      <c r="A24" s="98"/>
      <c r="B24" s="99"/>
      <c r="C24" s="288"/>
      <c r="D24" s="288"/>
      <c r="E24" s="277" t="str">
        <f>IF(入力!F29="","",入力!F29)</f>
        <v>松本</v>
      </c>
      <c r="F24" s="278"/>
      <c r="G24" s="278"/>
      <c r="H24" s="278"/>
      <c r="I24" s="278"/>
      <c r="J24" s="278" t="str">
        <f>IF(入力!K29="","",入力!K29)</f>
        <v>紗季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海老澤</v>
      </c>
      <c r="Z24" s="278"/>
      <c r="AA24" s="278"/>
      <c r="AB24" s="278"/>
      <c r="AC24" s="278"/>
      <c r="AD24" s="278" t="str">
        <f>IF(入力!AE29="","",入力!AE29)</f>
        <v>さくら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 x14ac:dyDescent="0.15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うすい</v>
      </c>
      <c r="F25" s="285"/>
      <c r="G25" s="285"/>
      <c r="H25" s="285"/>
      <c r="I25" s="285"/>
      <c r="J25" s="285" t="str">
        <f>IF(入力!K30="","",入力!K30)</f>
        <v>ここな</v>
      </c>
      <c r="K25" s="285"/>
      <c r="L25" s="285"/>
      <c r="M25" s="285"/>
      <c r="N25" s="286"/>
      <c r="O25" s="287">
        <f>IF(入力!P30="","",入力!P30)</f>
        <v>1</v>
      </c>
      <c r="P25" s="287"/>
      <c r="Q25" s="279">
        <f>IF(入力!R30="","",入力!R30)</f>
        <v>154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わたなべ</v>
      </c>
      <c r="Z25" s="285"/>
      <c r="AA25" s="285"/>
      <c r="AB25" s="285"/>
      <c r="AC25" s="285"/>
      <c r="AD25" s="285" t="str">
        <f>IF(入力!AE30="","",入力!AE30)</f>
        <v>ゆま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158</v>
      </c>
      <c r="AL25" s="191"/>
      <c r="AM25" s="280" t="str">
        <f>IF(入力!AN30="","",入力!AN30)</f>
        <v>○</v>
      </c>
      <c r="AN25" s="281"/>
    </row>
    <row r="26" spans="1:40" ht="37.5" customHeight="1" thickBot="1" x14ac:dyDescent="0.2">
      <c r="A26" s="90"/>
      <c r="B26" s="91"/>
      <c r="C26" s="301"/>
      <c r="D26" s="301"/>
      <c r="E26" s="317" t="str">
        <f>IF(入力!F31="","",入力!F31)</f>
        <v>臼井</v>
      </c>
      <c r="F26" s="318"/>
      <c r="G26" s="318"/>
      <c r="H26" s="318"/>
      <c r="I26" s="318"/>
      <c r="J26" s="318" t="str">
        <f>IF(入力!K31="","",入力!K31)</f>
        <v>心夏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渡邉</v>
      </c>
      <c r="Z26" s="318"/>
      <c r="AA26" s="318"/>
      <c r="AB26" s="318"/>
      <c r="AC26" s="318"/>
      <c r="AD26" s="318" t="str">
        <f>IF(入力!AE31="","",入力!AE31)</f>
        <v>夕真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2</v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5126</v>
      </c>
      <c r="B7" s="45" t="str">
        <f t="shared" ref="B7:C7" si="0">IF($A$8="","",IF($A$9="",B8,B8&amp;"・"&amp;B9))</f>
        <v>鎌倉市立腰越中学校</v>
      </c>
      <c r="C7" s="45">
        <f t="shared" si="0"/>
        <v>0</v>
      </c>
      <c r="D7" s="45" t="str">
        <f>IF($A$8="","",IF(OR($A$9="",D8=D9),D8,D8&amp;"・"&amp;D9))</f>
        <v>湘南</v>
      </c>
      <c r="E7" s="45">
        <f>IF($A$8="","",IF(OR($A$9="",E8=E9),E8,E8&amp;"・"&amp;E9))</f>
        <v>2</v>
      </c>
      <c r="F7" s="45" t="str">
        <f t="shared" ref="F7:S7" si="1">IF($A$8="","",F8)</f>
        <v>248</v>
      </c>
      <c r="G7" s="45" t="str">
        <f t="shared" si="1"/>
        <v>0033</v>
      </c>
      <c r="H7" s="45">
        <f t="shared" si="1"/>
        <v>0</v>
      </c>
      <c r="I7" s="45" t="str">
        <f t="shared" si="1"/>
        <v>神奈川県鎌倉市腰越4丁目11-5</v>
      </c>
      <c r="J7" s="45">
        <f t="shared" si="1"/>
        <v>0</v>
      </c>
      <c r="K7" s="45" t="str">
        <f t="shared" si="1"/>
        <v>0467</v>
      </c>
      <c r="L7" s="45" t="str">
        <f t="shared" si="1"/>
        <v>31</v>
      </c>
      <c r="M7" s="45" t="str">
        <f t="shared" si="1"/>
        <v>1500</v>
      </c>
      <c r="N7" s="45" t="str">
        <f t="shared" si="1"/>
        <v>0467</v>
      </c>
      <c r="O7" s="45" t="str">
        <f t="shared" si="1"/>
        <v>32</v>
      </c>
      <c r="P7" s="45" t="str">
        <f t="shared" si="1"/>
        <v>9681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5126</v>
      </c>
      <c r="B8" s="46" t="str">
        <f>IF(入力!$F$3="","",入力!$F$3)</f>
        <v>鎌倉市立腰越中学校</v>
      </c>
      <c r="C8" s="46"/>
      <c r="D8" s="46" t="str">
        <f>IF(入力!$Z$2="","",入力!$Z$2)</f>
        <v>湘南</v>
      </c>
      <c r="E8" s="46">
        <f>IF(入力!$I$2="","",入力!$I$2)</f>
        <v>2</v>
      </c>
      <c r="F8" s="61" t="str">
        <f>IF(入力!$F$6="","",入力!$F$6)</f>
        <v>248</v>
      </c>
      <c r="G8" s="57" t="str">
        <f>IF(入力!$I$6="","",入力!$I$6)</f>
        <v>0033</v>
      </c>
      <c r="H8" s="46"/>
      <c r="I8" s="46" t="str">
        <f>IF(入力!$L$5="","",入力!$L$5)</f>
        <v>神奈川県鎌倉市腰越4丁目11-5</v>
      </c>
      <c r="J8" s="46"/>
      <c r="K8" s="57" t="str">
        <f>IF(入力!$AB$4="","",入力!$AB$4)</f>
        <v>0467</v>
      </c>
      <c r="L8" s="57" t="str">
        <f>IF(入力!$AG$4="","",入力!$AG$4)</f>
        <v>31</v>
      </c>
      <c r="M8" s="57" t="str">
        <f>IF(入力!$AL$4="","",入力!$AL$4)</f>
        <v>1500</v>
      </c>
      <c r="N8" s="57" t="str">
        <f>IF(入力!$AB$6="","",入力!$AB$6)</f>
        <v>0467</v>
      </c>
      <c r="O8" s="57" t="str">
        <f>IF(入力!$AG$6="","",入力!$AG$6)</f>
        <v>32</v>
      </c>
      <c r="P8" s="57" t="str">
        <f>IF(入力!$AL$6="","",入力!$AL$6)</f>
        <v>9681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1500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沓掛</v>
      </c>
      <c r="D16" s="46" t="str">
        <f>IF(入力!$L$13="","",入力!$L$13)</f>
        <v>美代子</v>
      </c>
      <c r="E16" s="46" t="str">
        <f>IF(入力!$F$12="","",入力!$F$12)</f>
        <v xml:space="preserve"> くつかけ</v>
      </c>
      <c r="F16" s="46" t="str">
        <f>IF(入力!$L$12="","",入力!$L$12)</f>
        <v>みよこ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宮田</v>
      </c>
      <c r="D17" s="46" t="str">
        <f>IF(入力!$AB$13="","",入力!$AB$13)</f>
        <v>恋</v>
      </c>
      <c r="E17" s="46" t="str">
        <f>IF(入力!$V$12="","",入力!$V$12)</f>
        <v>みやた</v>
      </c>
      <c r="F17" s="46" t="str">
        <f>IF(入力!$AB$12="","",入力!$AB$12)</f>
        <v>れん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日吉</v>
      </c>
      <c r="D20" s="46" t="str">
        <f>IF(入力!$L$15="","",入力!$L$15)</f>
        <v>果恋</v>
      </c>
      <c r="E20" s="46" t="str">
        <f>IF(入力!$F$14="","",入力!$F$14)</f>
        <v>ひよし</v>
      </c>
      <c r="F20" s="46" t="str">
        <f>IF(入力!$L$14="","",入力!$L$14)</f>
        <v>かれん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水島</v>
      </c>
      <c r="D24" s="46" t="str">
        <f>IF(入力!$AB$15="","",入力!$AB$15)</f>
        <v>瑠菜</v>
      </c>
      <c r="E24" s="46" t="str">
        <f>IF(入力!$V$14="","",入力!$V$14)</f>
        <v>みずしま</v>
      </c>
      <c r="F24" s="46" t="str">
        <f>IF(入力!$AB$14="","",入力!$AB$14)</f>
        <v>るな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福原</v>
      </c>
      <c r="D53" s="46" t="str">
        <f>IF(OR(L53&lt;&gt;"○",入力!K21=""),"",入力!K21)</f>
        <v>凜</v>
      </c>
      <c r="E53" s="46" t="str">
        <f>IF(OR(L53&lt;&gt;"○",入力!F20=""),"",入力!F20)</f>
        <v>ふくはら</v>
      </c>
      <c r="F53" s="46" t="str">
        <f>IF(OR(L53&lt;&gt;"○",入力!K20=""),"",入力!K20)</f>
        <v>りん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水島</v>
      </c>
      <c r="D54" s="46" t="str">
        <f>IF(OR(L54&lt;&gt;"○",入力!K23=""),"",入力!K23)</f>
        <v>瑠菜</v>
      </c>
      <c r="E54" s="46" t="str">
        <f>IF(OR(L54&lt;&gt;"○",入力!F22=""),"",入力!F22)</f>
        <v>みずしま</v>
      </c>
      <c r="F54" s="46" t="str">
        <f>IF(OR(L54&lt;&gt;"○",入力!K22=""),"",入力!K22)</f>
        <v>るな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鈴木</v>
      </c>
      <c r="D55" s="46" t="str">
        <f>IF(OR(L55&lt;&gt;"○",入力!K25=""),"",入力!K25)</f>
        <v>美風</v>
      </c>
      <c r="E55" s="46" t="str">
        <f>IF(OR(L55&lt;&gt;"○",入力!F24=""),"",入力!F24)</f>
        <v>すずき</v>
      </c>
      <c r="F55" s="46" t="str">
        <f>IF(OR(L55&lt;&gt;"○",入力!K24=""),"",入力!K24)</f>
        <v>みゆ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加賀谷</v>
      </c>
      <c r="D56" s="46" t="str">
        <f>IF(OR(L56&lt;&gt;"○",入力!K27=""),"",入力!K27)</f>
        <v>結萌</v>
      </c>
      <c r="E56" s="46" t="str">
        <f>IF(OR(L56&lt;&gt;"○",入力!F26=""),"",入力!F26)</f>
        <v>かがや</v>
      </c>
      <c r="F56" s="46" t="str">
        <f>IF(OR(L56&lt;&gt;"○",入力!K26=""),"",入力!K26)</f>
        <v>ゆめ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松本</v>
      </c>
      <c r="D57" s="46" t="str">
        <f>IF(OR(L57&lt;&gt;"○",入力!K29=""),"",入力!K29)</f>
        <v>紗季</v>
      </c>
      <c r="E57" s="46" t="str">
        <f>IF(OR(L57&lt;&gt;"○",入力!F28=""),"",入力!F28)</f>
        <v>まつもと</v>
      </c>
      <c r="F57" s="46" t="str">
        <f>IF(OR(L57&lt;&gt;"○",入力!K28=""),"",入力!K28)</f>
        <v>さき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臼井</v>
      </c>
      <c r="D58" s="46" t="str">
        <f>IF(OR(L58&lt;&gt;"○",入力!K31=""),"",入力!K31)</f>
        <v>心夏</v>
      </c>
      <c r="E58" s="46" t="str">
        <f>IF(OR(L58&lt;&gt;"○",入力!F30=""),"",入力!F30)</f>
        <v>うすい</v>
      </c>
      <c r="F58" s="46" t="str">
        <f>IF(OR(L58&lt;&gt;"○",入力!K30=""),"",入力!K30)</f>
        <v>ここな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岩田</v>
      </c>
      <c r="D59" s="46" t="str">
        <f>IF(OR(L59&lt;&gt;"○",入力!AE21=""),"",入力!AE21)</f>
        <v>華穂</v>
      </c>
      <c r="E59" s="46" t="str">
        <f>IF(OR(L59&lt;&gt;"○",入力!Z20=""),"",入力!Z20)</f>
        <v>いやた</v>
      </c>
      <c r="F59" s="46" t="str">
        <f>IF(OR(L59&lt;&gt;"○",入力!AE20=""),"",入力!AE20)</f>
        <v>かほ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堤</v>
      </c>
      <c r="D60" s="46" t="str">
        <f>IF(OR(L60&lt;&gt;"○",入力!AE23=""),"",入力!AE23)</f>
        <v>優羽</v>
      </c>
      <c r="E60" s="46" t="str">
        <f>IF(OR(L60&lt;&gt;"○",入力!Z22=""),"",入力!Z22)</f>
        <v>つつみ</v>
      </c>
      <c r="F60" s="46" t="str">
        <f>IF(OR(L60&lt;&gt;"○",入力!AE22=""),"",入力!AE22)</f>
        <v>ゆう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阿久澤</v>
      </c>
      <c r="D61" s="46" t="str">
        <f>IF(OR(L61&lt;&gt;"○",入力!AE25=""),"",入力!AE25)</f>
        <v>梨沙</v>
      </c>
      <c r="E61" s="46" t="str">
        <f>IF(OR(L61&lt;&gt;"○",入力!Z24=""),"",入力!Z24)</f>
        <v>あくざわ</v>
      </c>
      <c r="F61" s="46" t="str">
        <f>IF(OR(L61&lt;&gt;"○",入力!AE24=""),"",入力!AE24)</f>
        <v>りさ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148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石井</v>
      </c>
      <c r="D62" s="46" t="str">
        <f>IF(OR(L62&lt;&gt;"○",入力!AE27=""),"",入力!AE27)</f>
        <v>亜美</v>
      </c>
      <c r="E62" s="46" t="str">
        <f>IF(OR(L62&lt;&gt;"○",入力!Z26=""),"",入力!Z26)</f>
        <v>いしい</v>
      </c>
      <c r="F62" s="46" t="str">
        <f>IF(OR(L62&lt;&gt;"○",入力!AE26=""),"",入力!AE26)</f>
        <v>あみ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海老澤</v>
      </c>
      <c r="D63" s="46" t="str">
        <f>IF(OR(L63&lt;&gt;"○",入力!AE29=""),"",入力!AE29)</f>
        <v>さくら</v>
      </c>
      <c r="E63" s="46" t="str">
        <f>IF(OR(L63&lt;&gt;"○",入力!Z28=""),"",入力!Z28)</f>
        <v>えびさわ</v>
      </c>
      <c r="F63" s="46" t="str">
        <f>IF(OR(L63&lt;&gt;"○",入力!AE28=""),"",入力!AE28)</f>
        <v>さくら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渡邉</v>
      </c>
      <c r="D64" s="46" t="str">
        <f>IF(OR(L64&lt;&gt;"○",入力!AE31=""),"",入力!AE31)</f>
        <v>夕真</v>
      </c>
      <c r="E64" s="46" t="str">
        <f>IF(OR(L64&lt;&gt;"○",入力!Z30=""),"",入力!Z30)</f>
        <v>わたなべ</v>
      </c>
      <c r="F64" s="46" t="str">
        <f>IF(OR(L64&lt;&gt;"○",入力!AE30=""),"",入力!AE30)</f>
        <v>ゆま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tcs</cp:lastModifiedBy>
  <cp:lastPrinted>2015-10-24T01:53:31Z</cp:lastPrinted>
  <dcterms:created xsi:type="dcterms:W3CDTF">2006-11-03T01:52:14Z</dcterms:created>
  <dcterms:modified xsi:type="dcterms:W3CDTF">2018-11-05T23:51:24Z</dcterms:modified>
</cp:coreProperties>
</file>