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部  活  動\女子バレー部\2018\【春】県大会\"/>
    </mc:Choice>
  </mc:AlternateContent>
  <bookViews>
    <workbookView xWindow="0" yWindow="0" windowWidth="14380" windowHeight="52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<sst xmlns="http://schemas.openxmlformats.org/spreadsheetml/2006/main" count="1462" uniqueCount="748">
  <si>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</si>
  <si>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</si>
  <si>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</si>
  <si>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</si>
  <si>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</si>
  <si>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</si>
  <si>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</si>
  <si>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</si>
  <si>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</si>
  <si>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</si>
  <si>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</si>
  <si>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</si>
  <si>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</si>
  <si>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</si>
  <si>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</si>
  <si>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</si>
  <si>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</si>
  <si>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</si>
  <si>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</si>
  <si>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</si>
  <si>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</si>
  <si>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</si>
  <si>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</si>
  <si>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</si>
  <si>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</si>
  <si>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</si>
  <si>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</si>
  <si>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</si>
  <si>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</si>
  <si>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</si>
  <si>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</si>
  <si>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</si>
  <si>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</si>
  <si>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</si>
  <si>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</si>
  <si>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</si>
  <si>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</si>
  <si>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</si>
  <si>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</si>
  <si>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</si>
  <si>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</si>
  <si>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</si>
  <si>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</si>
  <si>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</si>
  <si>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</si>
  <si>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</si>
  <si>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</si>
  <si>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</si>
  <si>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</si>
  <si>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</si>
  <si>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</si>
  <si>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</si>
  <si>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</si>
  <si>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</si>
  <si>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</si>
  <si>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</si>
  <si>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</si>
  <si>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</si>
  <si>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</si>
  <si>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</si>
  <si>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</si>
  <si>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</si>
  <si>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</si>
  <si>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</si>
  <si>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</si>
  <si>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</si>
  <si>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</si>
  <si>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</si>
  <si>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</si>
  <si>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</si>
  <si>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</si>
  <si>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</si>
  <si>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</si>
  <si>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</si>
  <si>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</si>
  <si>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</si>
  <si>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</si>
  <si>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</si>
  <si>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</si>
  <si>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</si>
  <si>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</si>
  <si>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</si>
  <si>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</si>
  <si>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</si>
  <si>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</si>
  <si>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</si>
  <si>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</si>
  <si>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</si>
  <si>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</si>
  <si>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</si>
  <si>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</si>
  <si>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</si>
  <si>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</si>
  <si>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</si>
  <si>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</si>
  <si>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</si>
  <si>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</si>
  <si>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</si>
  <si>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</si>
  <si>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</si>
  <si>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</si>
  <si>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</si>
  <si>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</si>
  <si>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</si>
  <si>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</si>
  <si>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</si>
  <si>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</si>
  <si>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</si>
  <si>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</si>
  <si>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</si>
  <si>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</si>
  <si>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</si>
  <si>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</si>
  <si>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</si>
  <si>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</si>
  <si>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</si>
  <si>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</si>
  <si>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</si>
  <si>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</si>
  <si>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</si>
  <si>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</si>
  <si>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</si>
  <si>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</si>
  <si>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</si>
  <si>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</si>
  <si>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</si>
  <si>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</si>
  <si>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</si>
  <si>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</si>
  <si>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</si>
  <si>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</si>
  <si>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</si>
  <si>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</si>
  <si>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</si>
  <si>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</si>
  <si>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</si>
  <si>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</si>
  <si>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</si>
  <si>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</si>
  <si>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</si>
  <si>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</si>
  <si>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</si>
  <si>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</si>
  <si>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</si>
  <si>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</si>
  <si>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</si>
  <si>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</si>
  <si>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</si>
  <si>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</si>
  <si>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</si>
  <si>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</si>
  <si>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</si>
  <si>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</si>
  <si>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</si>
  <si>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</si>
  <si>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</si>
  <si>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</si>
  <si>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</si>
  <si>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</si>
  <si>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</si>
  <si>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</si>
  <si>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</si>
  <si>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</si>
  <si>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</si>
  <si>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</si>
  <si>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</si>
  <si>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</si>
  <si>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</si>
  <si>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</si>
  <si>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</si>
  <si>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</si>
  <si>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</si>
  <si>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</si>
  <si>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</si>
  <si>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</si>
  <si>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</si>
  <si>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</si>
  <si>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</si>
  <si>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</si>
  <si>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</si>
  <si>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</si>
  <si>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</si>
  <si>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</si>
  <si>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</si>
  <si>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</si>
  <si>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</si>
  <si>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</si>
  <si>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</si>
  <si>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</si>
  <si>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</si>
  <si>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</si>
  <si>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</si>
  <si>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</si>
  <si>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</si>
  <si>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</si>
  <si>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</si>
  <si>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</si>
  <si>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</si>
  <si>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</si>
  <si>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</si>
  <si>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</si>
  <si>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</si>
  <si>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</si>
  <si>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</si>
  <si>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</si>
  <si>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</si>
  <si>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</si>
  <si>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</si>
  <si>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</si>
  <si>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</si>
  <si>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</si>
  <si>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</si>
  <si>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</si>
  <si>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</si>
  <si>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</si>
  <si>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</si>
  <si>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</si>
  <si>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</si>
  <si>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</si>
  <si>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</si>
  <si>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</si>
  <si>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</si>
  <si>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</si>
  <si>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</si>
  <si>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</si>
  <si>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</si>
  <si>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</si>
  <si>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</si>
  <si>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</si>
  <si>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</si>
  <si>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</si>
  <si>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</si>
  <si>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</si>
  <si>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</si>
  <si>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</si>
  <si>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</si>
  <si>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</si>
  <si>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</si>
  <si>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</si>
  <si>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</si>
  <si>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</si>
  <si>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</si>
  <si>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</si>
  <si>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</si>
  <si>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</si>
  <si>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</si>
  <si>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</si>
  <si>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</si>
  <si>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</si>
  <si>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</si>
  <si>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</si>
  <si>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</si>
  <si>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</si>
  <si>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</si>
  <si>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</si>
  <si>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</si>
  <si>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</si>
  <si>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</si>
  <si>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</si>
  <si>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</si>
  <si>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</si>
  <si>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</si>
  <si>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</si>
  <si>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</si>
  <si>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</si>
  <si>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</si>
  <si>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</si>
  <si>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</si>
  <si>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</si>
  <si>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</si>
  <si>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</si>
  <si>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</si>
  <si>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</si>
  <si>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</si>
  <si>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</si>
  <si>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</si>
  <si>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</si>
  <si>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</si>
  <si>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</si>
  <si>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</si>
  <si>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</si>
  <si>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</si>
  <si>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</si>
  <si>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</si>
  <si>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</si>
  <si>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</si>
  <si>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</si>
  <si>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</si>
  <si>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</si>
  <si>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</si>
  <si>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</si>
  <si>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</si>
  <si>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</si>
  <si>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</si>
  <si>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</si>
  <si>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</si>
  <si>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</si>
  <si>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</si>
  <si>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</si>
  <si>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</si>
  <si>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</si>
  <si>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</si>
  <si>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</si>
  <si>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</si>
  <si>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</si>
  <si>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</si>
  <si>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</si>
  <si>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</si>
  <si>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</si>
  <si>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</si>
  <si>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</si>
  <si>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</si>
  <si>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</si>
  <si>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</si>
  <si>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</si>
  <si>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</si>
  <si>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</si>
  <si>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</si>
  <si>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</si>
  <si>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</si>
  <si>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</si>
  <si>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</si>
  <si>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</si>
  <si>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</si>
  <si>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</si>
  <si>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</si>
  <si>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</si>
  <si>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</si>
  <si>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</si>
  <si>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</si>
  <si>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</si>
  <si>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</si>
  <si>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</si>
  <si>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</si>
  <si>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</si>
  <si>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</si>
  <si>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</si>
  <si>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</si>
  <si>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</si>
  <si>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</si>
  <si>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</si>
  <si>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</si>
  <si>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</si>
  <si>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</si>
  <si>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</si>
  <si>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</si>
  <si>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</si>
  <si>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</si>
  <si>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</si>
  <si>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</si>
  <si>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</si>
  <si>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</si>
  <si>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</si>
  <si>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</si>
  <si>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</si>
  <si>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</si>
  <si>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</si>
  <si>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</si>
  <si>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</si>
  <si>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</si>
  <si>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</si>
  <si>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</si>
  <si>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</si>
  <si>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</si>
  <si>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</si>
  <si>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</si>
  <si>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</si>
  <si>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</si>
  <si>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</si>
  <si>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</si>
  <si>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</si>
  <si>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</si>
  <si>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</si>
  <si>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</si>
  <si>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</si>
  <si>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</si>
  <si>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</si>
  <si>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</si>
  <si>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</si>
  <si>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</si>
  <si>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</si>
  <si>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</si>
  <si>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</si>
  <si>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</si>
  <si>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</si>
  <si>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</si>
  <si>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</si>
  <si>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</si>
  <si>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</si>
  <si>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</si>
  <si>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</si>
  <si>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</si>
  <si>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</si>
  <si>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</si>
  <si>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</si>
  <si>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</si>
  <si>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</si>
  <si>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</si>
  <si>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</si>
  <si>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</si>
  <si>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</si>
  <si>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</si>
  <si>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</si>
  <si>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</si>
  <si>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</si>
  <si>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</si>
  <si>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</si>
  <si>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</si>
  <si>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</si>
  <si>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</si>
  <si>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</si>
  <si>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</si>
  <si>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</si>
  <si>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</si>
  <si>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</si>
  <si>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</si>
  <si>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</si>
  <si>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</si>
  <si>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</si>
  <si>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</si>
  <si>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</si>
  <si>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</si>
  <si>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</si>
  <si>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</si>
  <si>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</si>
  <si>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</si>
  <si>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</si>
  <si>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</si>
  <si>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</si>
  <si>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</si>
  <si>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</si>
  <si>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</si>
  <si>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</si>
  <si>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</si>
  <si>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</si>
  <si>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</si>
  <si>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</si>
  <si>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</si>
  <si>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</si>
  <si>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</si>
  <si>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</si>
  <si>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</si>
  <si>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</si>
  <si>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</si>
  <si>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</si>
  <si>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</si>
  <si>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</si>
  <si>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</si>
  <si>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</si>
  <si>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</si>
  <si>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</si>
  <si>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</si>
  <si>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</si>
  <si>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</si>
  <si>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</si>
  <si>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</si>
  <si>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</si>
  <si>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</si>
  <si>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</si>
  <si>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</si>
  <si>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</si>
  <si>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</si>
  <si>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</si>
  <si>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</si>
  <si>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</si>
  <si>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</si>
  <si>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</si>
  <si>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</si>
  <si>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</si>
  <si>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</si>
  <si>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</si>
  <si>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</si>
  <si>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</si>
  <si>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</si>
  <si>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</si>
  <si>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</si>
  <si>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</si>
  <si>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</si>
  <si>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</si>
  <si>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</si>
  <si>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</si>
  <si>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</si>
  <si>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</si>
  <si>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</si>
  <si>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</si>
  <si>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</si>
  <si>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</si>
  <si>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</si>
  <si>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</si>
  <si>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</si>
  <si>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</si>
  <si>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</si>
  <si>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</si>
  <si>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</si>
  <si>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</si>
  <si>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</si>
  <si>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</si>
  <si>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</si>
  <si>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</si>
  <si>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</si>
  <si>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</si>
  <si>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</si>
  <si>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</si>
  <si>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</si>
  <si>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</si>
  <si>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</si>
  <si>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</si>
  <si>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</si>
  <si>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</si>
  <si>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</si>
  <si>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</si>
  <si>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</si>
  <si>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</si>
  <si>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</si>
  <si>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</si>
  <si>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</si>
  <si>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</si>
  <si>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</si>
  <si>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</si>
  <si>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</si>
  <si>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</si>
  <si>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</si>
  <si>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</si>
  <si>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</si>
  <si>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</si>
  <si>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</si>
  <si>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</si>
  <si>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</si>
  <si>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</si>
  <si>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</si>
  <si>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</si>
  <si>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</si>
  <si>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</si>
  <si>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</si>
  <si>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</si>
  <si>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</si>
  <si>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</si>
  <si>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</si>
  <si>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</si>
  <si>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</si>
  <si>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</si>
  <si>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</si>
  <si>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</si>
  <si>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</si>
  <si>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</si>
  <si>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</si>
  <si>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</si>
  <si>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</si>
  <si>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</si>
  <si>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</si>
  <si>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</si>
  <si>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</si>
  <si>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</si>
  <si>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</si>
  <si>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</si>
  <si>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</si>
  <si>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</si>
  <si>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</si>
  <si>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</si>
  <si>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</si>
  <si>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</si>
  <si>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</si>
  <si>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</si>
  <si>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</si>
  <si>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</si>
  <si>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</si>
  <si>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</si>
  <si>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</si>
  <si>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</si>
  <si>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</si>
  <si>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</si>
  <si>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</si>
  <si>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</si>
  <si>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</si>
  <si>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</si>
  <si>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</si>
  <si>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</si>
  <si>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</si>
  <si>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</si>
  <si>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</si>
  <si>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</si>
  <si>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</si>
  <si>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</si>
  <si>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</si>
  <si>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</si>
  <si>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</si>
  <si>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</si>
  <si>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</si>
  <si>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</si>
  <si>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</si>
  <si>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</si>
  <si>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</si>
  <si>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</si>
  <si>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</si>
  <si>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</si>
  <si>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</si>
  <si>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</si>
  <si>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</si>
  <si>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</si>
  <si>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</si>
  <si>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</si>
  <si>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</si>
  <si>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</si>
  <si>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</si>
  <si>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</si>
  <si>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</si>
  <si>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</si>
  <si>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</si>
  <si>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</si>
  <si>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</si>
  <si>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</si>
  <si>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</si>
  <si>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</si>
  <si>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</si>
  <si>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</si>
  <si>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</si>
  <si>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</si>
  <si>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</si>
  <si>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</si>
  <si>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</si>
  <si>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</si>
  <si>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</si>
  <si>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</si>
  <si>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</si>
  <si>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</si>
  <si>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</si>
  <si>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</si>
  <si>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</si>
  <si>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</si>
  <si>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</si>
  <si>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</si>
  <si>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</si>
  <si>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</si>
  <si>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</si>
  <si>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</si>
  <si>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</si>
  <si>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</si>
  <si>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</si>
  <si>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</si>
  <si>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</si>
  <si>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</si>
  <si>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</si>
  <si>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</si>
  <si>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</si>
  <si>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</si>
  <si>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</si>
  <si>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</si>
  <si>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</si>
  <si>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</si>
  <si>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</si>
  <si>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</si>
  <si>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</si>
  <si>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</si>
  <si>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</si>
  <si>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</si>
  <si>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</si>
  <si>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</si>
  <si>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</si>
  <si>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</si>
  <si>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</si>
  <si>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</si>
  <si>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</si>
  <si>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</si>
  <si>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</si>
  <si>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</si>
  <si>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</si>
  <si>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</si>
  <si>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</si>
  <si>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</si>
  <si>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</si>
  <si>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</si>
  <si>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</si>
  <si>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</si>
  <si>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</si>
  <si>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</si>
  <si>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</si>
  <si>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</si>
  <si>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</si>
  <si>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</si>
  <si>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</si>
  <si>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</si>
  <si>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</si>
  <si>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</si>
  <si>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</si>
  <si>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</si>
  <si>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</si>
  <si>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</si>
  <si>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</si>
  <si>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</si>
  <si>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253</t>
    <phoneticPr fontId="2"/>
  </si>
  <si>
    <t>0025</t>
    <phoneticPr fontId="2"/>
  </si>
  <si>
    <t>Ｆ　Ａ　Ｘ</t>
    <phoneticPr fontId="2"/>
  </si>
  <si>
    <t>松が丘2-8-54</t>
    <rPh sb="0" eb="1">
      <t>マツ</t>
    </rPh>
    <rPh sb="2" eb="3">
      <t>オカ</t>
    </rPh>
    <phoneticPr fontId="2"/>
  </si>
  <si>
    <t>0467</t>
    <phoneticPr fontId="2"/>
  </si>
  <si>
    <t>85</t>
    <phoneticPr fontId="2"/>
  </si>
  <si>
    <t>1262</t>
    <phoneticPr fontId="2"/>
  </si>
  <si>
    <t>0467</t>
    <phoneticPr fontId="2"/>
  </si>
  <si>
    <t>1268</t>
    <phoneticPr fontId="2"/>
  </si>
  <si>
    <t>池山</t>
    <rPh sb="0" eb="2">
      <t>イケヤマ</t>
    </rPh>
    <phoneticPr fontId="2"/>
  </si>
  <si>
    <t>采香</t>
    <rPh sb="0" eb="1">
      <t>サイ</t>
    </rPh>
    <rPh sb="1" eb="2">
      <t>カオル</t>
    </rPh>
    <phoneticPr fontId="2"/>
  </si>
  <si>
    <t>いけやま</t>
    <phoneticPr fontId="2"/>
  </si>
  <si>
    <t>あやか</t>
    <phoneticPr fontId="2"/>
  </si>
  <si>
    <t>高橋</t>
    <rPh sb="0" eb="2">
      <t>タカハシ</t>
    </rPh>
    <phoneticPr fontId="2"/>
  </si>
  <si>
    <t>健太</t>
    <rPh sb="0" eb="2">
      <t>ケンタ</t>
    </rPh>
    <phoneticPr fontId="2"/>
  </si>
  <si>
    <t>たかはし</t>
    <phoneticPr fontId="2"/>
  </si>
  <si>
    <t>けんた</t>
    <phoneticPr fontId="2"/>
  </si>
  <si>
    <t>郷右近</t>
    <rPh sb="0" eb="3">
      <t>ゴウコン</t>
    </rPh>
    <phoneticPr fontId="2"/>
  </si>
  <si>
    <t>めい</t>
    <phoneticPr fontId="2"/>
  </si>
  <si>
    <t>ごうこん</t>
    <phoneticPr fontId="2"/>
  </si>
  <si>
    <t>めい</t>
    <phoneticPr fontId="2"/>
  </si>
  <si>
    <t>馬場</t>
    <rPh sb="0" eb="2">
      <t>ババ</t>
    </rPh>
    <phoneticPr fontId="2"/>
  </si>
  <si>
    <t>風果</t>
    <rPh sb="0" eb="1">
      <t>カゼ</t>
    </rPh>
    <rPh sb="1" eb="2">
      <t>カ</t>
    </rPh>
    <phoneticPr fontId="2"/>
  </si>
  <si>
    <t>新倉</t>
    <rPh sb="0" eb="2">
      <t>ニイクラ</t>
    </rPh>
    <phoneticPr fontId="2"/>
  </si>
  <si>
    <t>陽和子</t>
    <rPh sb="0" eb="1">
      <t>ヨウ</t>
    </rPh>
    <rPh sb="1" eb="2">
      <t>ワ</t>
    </rPh>
    <rPh sb="2" eb="3">
      <t>コ</t>
    </rPh>
    <phoneticPr fontId="2"/>
  </si>
  <si>
    <t>幾原</t>
    <rPh sb="0" eb="1">
      <t>イク</t>
    </rPh>
    <rPh sb="1" eb="2">
      <t>ハラ</t>
    </rPh>
    <phoneticPr fontId="2"/>
  </si>
  <si>
    <t>美羽</t>
    <rPh sb="0" eb="2">
      <t>ミウ</t>
    </rPh>
    <phoneticPr fontId="2"/>
  </si>
  <si>
    <t>めい</t>
    <phoneticPr fontId="2"/>
  </si>
  <si>
    <t>新井</t>
    <rPh sb="0" eb="2">
      <t>アライ</t>
    </rPh>
    <phoneticPr fontId="2"/>
  </si>
  <si>
    <t>さくら</t>
    <phoneticPr fontId="2"/>
  </si>
  <si>
    <t>山田</t>
    <rPh sb="0" eb="2">
      <t>ヤマダ</t>
    </rPh>
    <phoneticPr fontId="2"/>
  </si>
  <si>
    <t>帆南</t>
    <rPh sb="0" eb="1">
      <t>ホ</t>
    </rPh>
    <rPh sb="1" eb="2">
      <t>ミナミ</t>
    </rPh>
    <phoneticPr fontId="2"/>
  </si>
  <si>
    <t>橋本</t>
    <rPh sb="0" eb="2">
      <t>ハシモト</t>
    </rPh>
    <phoneticPr fontId="2"/>
  </si>
  <si>
    <t>井口</t>
    <rPh sb="0" eb="2">
      <t>イグチ</t>
    </rPh>
    <phoneticPr fontId="2"/>
  </si>
  <si>
    <t>愛</t>
    <rPh sb="0" eb="1">
      <t>アイ</t>
    </rPh>
    <phoneticPr fontId="2"/>
  </si>
  <si>
    <t>佐藤</t>
    <rPh sb="0" eb="2">
      <t>サトウ</t>
    </rPh>
    <phoneticPr fontId="2"/>
  </si>
  <si>
    <t>真瑚</t>
    <rPh sb="0" eb="1">
      <t>マ</t>
    </rPh>
    <rPh sb="1" eb="2">
      <t>コ</t>
    </rPh>
    <phoneticPr fontId="2"/>
  </si>
  <si>
    <t>柴田</t>
    <rPh sb="0" eb="2">
      <t>シバタ</t>
    </rPh>
    <phoneticPr fontId="2"/>
  </si>
  <si>
    <t>華</t>
    <rPh sb="0" eb="1">
      <t>ハナ</t>
    </rPh>
    <phoneticPr fontId="2"/>
  </si>
  <si>
    <t>ばば</t>
    <phoneticPr fontId="2"/>
  </si>
  <si>
    <t>ふうか</t>
    <phoneticPr fontId="2"/>
  </si>
  <si>
    <t>にいくら</t>
    <phoneticPr fontId="2"/>
  </si>
  <si>
    <t>ひなこ</t>
    <phoneticPr fontId="2"/>
  </si>
  <si>
    <t>いくはら</t>
    <phoneticPr fontId="2"/>
  </si>
  <si>
    <t>みう</t>
    <phoneticPr fontId="2"/>
  </si>
  <si>
    <t>ごうこん</t>
    <phoneticPr fontId="2"/>
  </si>
  <si>
    <t>あらい</t>
    <phoneticPr fontId="2"/>
  </si>
  <si>
    <t>やまだ</t>
    <phoneticPr fontId="2"/>
  </si>
  <si>
    <t>はんな</t>
    <phoneticPr fontId="2"/>
  </si>
  <si>
    <t>はしもと</t>
    <phoneticPr fontId="2"/>
  </si>
  <si>
    <t>紋</t>
    <rPh sb="0" eb="1">
      <t>モン</t>
    </rPh>
    <phoneticPr fontId="2"/>
  </si>
  <si>
    <t>あや</t>
    <phoneticPr fontId="2"/>
  </si>
  <si>
    <t>いぐち</t>
    <phoneticPr fontId="2"/>
  </si>
  <si>
    <t>あい</t>
    <phoneticPr fontId="2"/>
  </si>
  <si>
    <t>さとう</t>
    <phoneticPr fontId="2"/>
  </si>
  <si>
    <t>まこ</t>
    <phoneticPr fontId="2"/>
  </si>
  <si>
    <t>しばた</t>
    <phoneticPr fontId="2"/>
  </si>
  <si>
    <t>はな</t>
    <phoneticPr fontId="2"/>
  </si>
  <si>
    <t>小林　美佐子</t>
    <rPh sb="0" eb="2">
      <t>コバヤシ</t>
    </rPh>
    <rPh sb="3" eb="6">
      <t>ミサコ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</si>
</sst>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AW9" sqref="AW9"/>
    </sheetView>
  </sheetViews>
  <sheetFormatPr defaultColWidth="38.36328125" defaultRowHeight="14"/>
  <cols>
    <col min="1" max="1" width="7.453125" style="34" hidden="1" customWidth="1"/>
    <col min="2" max="2" width="6.179687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179687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179687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179687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179687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179687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179687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179687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179687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179687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179687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179687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179687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603</v>
      </c>
      <c r="C194" s="31">
        <v>2</v>
      </c>
      <c r="D194" s="31"/>
      <c r="E194" s="31" t="s">
        <v>604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43.25" customHeight="1" thickBot="1">
      <c r="B1" s="73" t="s">
        <v>686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587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588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589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685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685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598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602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601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599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600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/>
      <c r="H37" s="71"/>
      <c r="I37" s="72" t="s">
        <v>678</v>
      </c>
      <c r="J37" s="72"/>
      <c r="K37" s="71"/>
      <c r="L37" s="71"/>
      <c r="M37" s="72" t="s">
        <v>679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5" customHeight="1"/>
    <row r="39" spans="1:43" ht="24" customHeight="1">
      <c r="A39" s="62" t="s">
        <v>680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681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682</v>
      </c>
      <c r="AM39" s="68"/>
    </row>
    <row r="40" spans="1:43" ht="10.75" customHeight="1"/>
    <row r="41" spans="1:43" ht="24" customHeight="1">
      <c r="A41" s="62" t="s">
        <v>683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681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682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Q32" sqref="BQ32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5140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茅ヶ崎市立浜須賀中学校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691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585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586</v>
      </c>
      <c r="AG6" s="97" t="s">
        <v>694</v>
      </c>
      <c r="AH6" s="97"/>
      <c r="AI6" s="97"/>
      <c r="AJ6" s="97"/>
      <c r="AK6" s="38" t="s">
        <v>586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587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588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589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586</v>
      </c>
      <c r="AG9" s="114"/>
      <c r="AH9" s="114"/>
      <c r="AI9" s="114"/>
      <c r="AJ9" s="114"/>
      <c r="AK9" s="4" t="s">
        <v>586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590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591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586</v>
      </c>
      <c r="AG11" s="97"/>
      <c r="AH11" s="97"/>
      <c r="AI11" s="97"/>
      <c r="AJ11" s="97"/>
      <c r="AK11" s="38" t="s">
        <v>586</v>
      </c>
      <c r="AL11" s="97"/>
      <c r="AM11" s="97"/>
      <c r="AN11" s="97"/>
      <c r="AO11" s="98"/>
    </row>
    <row r="12" spans="1:41" ht="13.5" customHeight="1">
      <c r="B12" s="153" t="s">
        <v>592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593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594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595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595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684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596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597</v>
      </c>
      <c r="C18" s="195"/>
      <c r="D18" s="198" t="s">
        <v>12</v>
      </c>
      <c r="E18" s="198"/>
      <c r="F18" s="200" t="s">
        <v>595</v>
      </c>
      <c r="G18" s="201"/>
      <c r="H18" s="201"/>
      <c r="I18" s="201"/>
      <c r="J18" s="201"/>
      <c r="K18" s="201" t="s">
        <v>595</v>
      </c>
      <c r="L18" s="201"/>
      <c r="M18" s="201"/>
      <c r="N18" s="201"/>
      <c r="O18" s="202"/>
      <c r="P18" s="185" t="s">
        <v>576</v>
      </c>
      <c r="Q18" s="186"/>
      <c r="R18" s="185" t="s">
        <v>685</v>
      </c>
      <c r="S18" s="186"/>
      <c r="T18" s="188" t="s">
        <v>16</v>
      </c>
      <c r="U18" s="189"/>
      <c r="V18" s="194" t="s">
        <v>597</v>
      </c>
      <c r="W18" s="195"/>
      <c r="X18" s="198" t="s">
        <v>12</v>
      </c>
      <c r="Y18" s="198"/>
      <c r="Z18" s="200" t="s">
        <v>595</v>
      </c>
      <c r="AA18" s="201"/>
      <c r="AB18" s="201"/>
      <c r="AC18" s="201"/>
      <c r="AD18" s="201"/>
      <c r="AE18" s="201" t="s">
        <v>595</v>
      </c>
      <c r="AF18" s="201"/>
      <c r="AG18" s="201"/>
      <c r="AH18" s="201"/>
      <c r="AI18" s="202"/>
      <c r="AJ18" s="185" t="s">
        <v>576</v>
      </c>
      <c r="AK18" s="186"/>
      <c r="AL18" s="185" t="s">
        <v>685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728</v>
      </c>
      <c r="G20" s="213"/>
      <c r="H20" s="213"/>
      <c r="I20" s="213"/>
      <c r="J20" s="213"/>
      <c r="K20" s="213" t="s">
        <v>729</v>
      </c>
      <c r="L20" s="213"/>
      <c r="M20" s="213"/>
      <c r="N20" s="213"/>
      <c r="O20" s="214"/>
      <c r="P20" s="210">
        <v>3</v>
      </c>
      <c r="Q20" s="210"/>
      <c r="R20" s="215">
        <v>154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738</v>
      </c>
      <c r="AA20" s="213"/>
      <c r="AB20" s="213"/>
      <c r="AC20" s="213"/>
      <c r="AD20" s="213"/>
      <c r="AE20" s="213" t="s">
        <v>740</v>
      </c>
      <c r="AF20" s="213"/>
      <c r="AG20" s="213"/>
      <c r="AH20" s="213"/>
      <c r="AI20" s="214"/>
      <c r="AJ20" s="210">
        <v>2</v>
      </c>
      <c r="AK20" s="210"/>
      <c r="AL20" s="215">
        <v>155</v>
      </c>
      <c r="AM20" s="216"/>
      <c r="AN20" s="215" t="s">
        <v>598</v>
      </c>
      <c r="AO20" s="225"/>
    </row>
    <row r="21" spans="2:41" ht="30" customHeight="1">
      <c r="B21" s="208"/>
      <c r="C21" s="209"/>
      <c r="D21" s="211"/>
      <c r="E21" s="211"/>
      <c r="F21" s="227" t="s">
        <v>710</v>
      </c>
      <c r="G21" s="228"/>
      <c r="H21" s="228"/>
      <c r="I21" s="228"/>
      <c r="J21" s="228"/>
      <c r="K21" s="228" t="s">
        <v>711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721</v>
      </c>
      <c r="AA21" s="228"/>
      <c r="AB21" s="228"/>
      <c r="AC21" s="228"/>
      <c r="AD21" s="228"/>
      <c r="AE21" s="228" t="s">
        <v>739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730</v>
      </c>
      <c r="G22" s="179"/>
      <c r="H22" s="179"/>
      <c r="I22" s="179"/>
      <c r="J22" s="179"/>
      <c r="K22" s="179" t="s">
        <v>731</v>
      </c>
      <c r="L22" s="179"/>
      <c r="M22" s="179"/>
      <c r="N22" s="179"/>
      <c r="O22" s="180"/>
      <c r="P22" s="222">
        <v>3</v>
      </c>
      <c r="Q22" s="222"/>
      <c r="R22" s="224">
        <v>154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741</v>
      </c>
      <c r="AA22" s="179"/>
      <c r="AB22" s="179"/>
      <c r="AC22" s="179"/>
      <c r="AD22" s="179"/>
      <c r="AE22" s="179" t="s">
        <v>742</v>
      </c>
      <c r="AF22" s="179"/>
      <c r="AG22" s="179"/>
      <c r="AH22" s="179"/>
      <c r="AI22" s="180"/>
      <c r="AJ22" s="222">
        <v>2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722</v>
      </c>
      <c r="AA23" s="235"/>
      <c r="AB23" s="235"/>
      <c r="AC23" s="235"/>
      <c r="AD23" s="235"/>
      <c r="AE23" s="235" t="s">
        <v>723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732</v>
      </c>
      <c r="G24" s="179"/>
      <c r="H24" s="179"/>
      <c r="I24" s="179"/>
      <c r="J24" s="179"/>
      <c r="K24" s="179" t="s">
        <v>733</v>
      </c>
      <c r="L24" s="179"/>
      <c r="M24" s="179"/>
      <c r="N24" s="179"/>
      <c r="O24" s="180"/>
      <c r="P24" s="222">
        <v>3</v>
      </c>
      <c r="Q24" s="222"/>
      <c r="R24" s="224">
        <v>156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744</v>
      </c>
      <c r="AF24" s="179"/>
      <c r="AG24" s="179"/>
      <c r="AH24" s="179"/>
      <c r="AI24" s="180"/>
      <c r="AJ24" s="222">
        <v>2</v>
      </c>
      <c r="AK24" s="222"/>
      <c r="AL24" s="224">
        <v>150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724</v>
      </c>
      <c r="AA25" s="235"/>
      <c r="AB25" s="235"/>
      <c r="AC25" s="235"/>
      <c r="AD25" s="235"/>
      <c r="AE25" s="235" t="s">
        <v>725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734</v>
      </c>
      <c r="G26" s="179"/>
      <c r="H26" s="179"/>
      <c r="I26" s="179"/>
      <c r="J26" s="179"/>
      <c r="K26" s="179" t="s">
        <v>709</v>
      </c>
      <c r="L26" s="179"/>
      <c r="M26" s="179"/>
      <c r="N26" s="179"/>
      <c r="O26" s="180"/>
      <c r="P26" s="222">
        <v>3</v>
      </c>
      <c r="Q26" s="222"/>
      <c r="R26" s="224">
        <v>169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2</v>
      </c>
      <c r="AK26" s="222"/>
      <c r="AL26" s="224">
        <v>158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706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726</v>
      </c>
      <c r="AA27" s="235"/>
      <c r="AB27" s="235"/>
      <c r="AC27" s="235"/>
      <c r="AD27" s="235"/>
      <c r="AE27" s="235" t="s">
        <v>727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735</v>
      </c>
      <c r="G28" s="179"/>
      <c r="H28" s="179"/>
      <c r="I28" s="179"/>
      <c r="J28" s="179"/>
      <c r="K28" s="179" t="s">
        <v>718</v>
      </c>
      <c r="L28" s="179"/>
      <c r="M28" s="179"/>
      <c r="N28" s="179"/>
      <c r="O28" s="180"/>
      <c r="P28" s="222">
        <v>3</v>
      </c>
      <c r="Q28" s="222"/>
      <c r="R28" s="224">
        <v>154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717</v>
      </c>
      <c r="G29" s="235"/>
      <c r="H29" s="235"/>
      <c r="I29" s="235"/>
      <c r="J29" s="235"/>
      <c r="K29" s="235" t="s">
        <v>718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736</v>
      </c>
      <c r="G30" s="179"/>
      <c r="H30" s="179"/>
      <c r="I30" s="179"/>
      <c r="J30" s="179"/>
      <c r="K30" s="179" t="s">
        <v>737</v>
      </c>
      <c r="L30" s="179"/>
      <c r="M30" s="179"/>
      <c r="N30" s="179"/>
      <c r="O30" s="180"/>
      <c r="P30" s="222">
        <v>2</v>
      </c>
      <c r="Q30" s="222"/>
      <c r="R30" s="224">
        <v>166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719</v>
      </c>
      <c r="G31" s="170"/>
      <c r="H31" s="170"/>
      <c r="I31" s="170"/>
      <c r="J31" s="170"/>
      <c r="K31" s="170" t="s">
        <v>720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602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601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599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600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687</v>
      </c>
      <c r="C37" s="70"/>
      <c r="D37" s="70"/>
      <c r="E37" s="70"/>
      <c r="F37" s="70"/>
      <c r="G37" s="71">
        <v>5</v>
      </c>
      <c r="H37" s="71"/>
      <c r="I37" s="72" t="s">
        <v>678</v>
      </c>
      <c r="J37" s="72"/>
      <c r="K37" s="71">
        <v>2</v>
      </c>
      <c r="L37" s="71"/>
      <c r="M37" s="72" t="s">
        <v>679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5" customHeight="1"/>
    <row r="39" spans="1:43" ht="24" customHeight="1">
      <c r="A39" s="62" t="s">
        <v>680</v>
      </c>
      <c r="B39" s="64" t="str">
        <f>IF(S2="","",VLOOKUP(S2,チーム番号!A3:E502,5,FALSE))</f>
        <v>茅ヶ崎市立浜須賀中学校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681</v>
      </c>
      <c r="U39" s="65"/>
      <c r="V39" s="65"/>
      <c r="W39" s="65"/>
      <c r="X39" s="66" t="s">
        <v>747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682</v>
      </c>
      <c r="AM39" s="68"/>
    </row>
    <row r="40" spans="1:43" ht="10.75" customHeight="1"/>
    <row r="41" spans="1:43" ht="24" customHeight="1">
      <c r="A41" s="62" t="s">
        <v>683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681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682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1796875" defaultRowHeight="13"/>
  <cols>
    <col min="1" max="1" width="8.90625" style="3" customWidth="1"/>
    <col min="2" max="16384" width="2.179687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5140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茅ヶ崎市立浜須賀中学校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いけやま</v>
      </c>
      <c r="F7" s="344"/>
      <c r="G7" s="344"/>
      <c r="H7" s="344"/>
      <c r="I7" s="344"/>
      <c r="J7" s="344"/>
      <c r="K7" s="344" t="str">
        <f>IF(入力!L12="","",入力!L12)</f>
        <v>あやか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たかはし</v>
      </c>
      <c r="V7" s="176"/>
      <c r="W7" s="176"/>
      <c r="X7" s="176"/>
      <c r="Y7" s="176"/>
      <c r="Z7" s="318"/>
      <c r="AA7" s="299" t="str">
        <f>IF(入力!AB12="","",入力!AB12)</f>
        <v>けんた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池山</v>
      </c>
      <c r="F8" s="332"/>
      <c r="G8" s="332"/>
      <c r="H8" s="332"/>
      <c r="I8" s="332"/>
      <c r="J8" s="332"/>
      <c r="K8" s="332" t="str">
        <f>IF(入力!L13="","",入力!L13)</f>
        <v>采香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高橋</v>
      </c>
      <c r="V8" s="335"/>
      <c r="W8" s="335"/>
      <c r="X8" s="335"/>
      <c r="Y8" s="335"/>
      <c r="Z8" s="336"/>
      <c r="AA8" s="337" t="str">
        <f>IF(入力!AB13="","",入力!AB13)</f>
        <v>健太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ごうこん</v>
      </c>
      <c r="V9" s="176"/>
      <c r="W9" s="176"/>
      <c r="X9" s="176"/>
      <c r="Y9" s="176"/>
      <c r="Z9" s="318"/>
      <c r="AA9" s="299" t="str">
        <f>IF(入力!AB14="","",入力!AB14)</f>
        <v>めい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郷右近</v>
      </c>
      <c r="V10" s="302"/>
      <c r="W10" s="302"/>
      <c r="X10" s="302"/>
      <c r="Y10" s="302"/>
      <c r="Z10" s="307"/>
      <c r="AA10" s="301" t="str">
        <f>IF(入力!AB15="","",入力!AB15)</f>
        <v>めい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ばば</v>
      </c>
      <c r="F15" s="295"/>
      <c r="G15" s="295"/>
      <c r="H15" s="295"/>
      <c r="I15" s="295"/>
      <c r="J15" s="295" t="str">
        <f>IF(入力!K20="","",入力!K20)</f>
        <v>ふうか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はしもと</v>
      </c>
      <c r="Z15" s="295"/>
      <c r="AA15" s="295"/>
      <c r="AB15" s="295"/>
      <c r="AC15" s="295"/>
      <c r="AD15" s="295" t="str">
        <f>IF(入力!AE20="","",入力!AE20)</f>
        <v>あや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馬場</v>
      </c>
      <c r="F16" s="312"/>
      <c r="G16" s="312"/>
      <c r="H16" s="312"/>
      <c r="I16" s="312"/>
      <c r="J16" s="312" t="str">
        <f>IF(入力!K21="","",入力!K21)</f>
        <v>風果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橋本</v>
      </c>
      <c r="Z16" s="312"/>
      <c r="AA16" s="312"/>
      <c r="AB16" s="312"/>
      <c r="AC16" s="312"/>
      <c r="AD16" s="312" t="str">
        <f>IF(入力!AE21="","",入力!AE21)</f>
        <v>紋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にいくら</v>
      </c>
      <c r="F17" s="281"/>
      <c r="G17" s="281"/>
      <c r="H17" s="281"/>
      <c r="I17" s="281"/>
      <c r="J17" s="281" t="str">
        <f>IF(入力!K22="","",入力!K22)</f>
        <v>ひなこ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いぐち</v>
      </c>
      <c r="Z17" s="281"/>
      <c r="AA17" s="281"/>
      <c r="AB17" s="281"/>
      <c r="AC17" s="281"/>
      <c r="AD17" s="281" t="str">
        <f>IF(入力!AE22="","",入力!AE22)</f>
        <v>あい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新倉</v>
      </c>
      <c r="F18" s="274"/>
      <c r="G18" s="274"/>
      <c r="H18" s="274"/>
      <c r="I18" s="274"/>
      <c r="J18" s="274" t="str">
        <f>IF(入力!K23="","",入力!K23)</f>
        <v>陽和子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井口</v>
      </c>
      <c r="Z18" s="274"/>
      <c r="AA18" s="274"/>
      <c r="AB18" s="274"/>
      <c r="AC18" s="274"/>
      <c r="AD18" s="274" t="str">
        <f>IF(入力!AE23="","",入力!AE23)</f>
        <v>愛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いくはら</v>
      </c>
      <c r="F19" s="281"/>
      <c r="G19" s="281"/>
      <c r="H19" s="281"/>
      <c r="I19" s="281"/>
      <c r="J19" s="281" t="str">
        <f>IF(入力!K24="","",入力!K24)</f>
        <v>みう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さとう</v>
      </c>
      <c r="Z19" s="281"/>
      <c r="AA19" s="281"/>
      <c r="AB19" s="281"/>
      <c r="AC19" s="281"/>
      <c r="AD19" s="281" t="str">
        <f>IF(入力!AE24="","",入力!AE24)</f>
        <v>まこ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幾原</v>
      </c>
      <c r="F20" s="274"/>
      <c r="G20" s="274"/>
      <c r="H20" s="274"/>
      <c r="I20" s="274"/>
      <c r="J20" s="274" t="str">
        <f>IF(入力!K25="","",入力!K25)</f>
        <v>美羽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佐藤</v>
      </c>
      <c r="Z20" s="274"/>
      <c r="AA20" s="274"/>
      <c r="AB20" s="274"/>
      <c r="AC20" s="274"/>
      <c r="AD20" s="274" t="str">
        <f>IF(入力!AE25="","",入力!AE25)</f>
        <v>真瑚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ごうこん</v>
      </c>
      <c r="F21" s="281"/>
      <c r="G21" s="281"/>
      <c r="H21" s="281"/>
      <c r="I21" s="281"/>
      <c r="J21" s="281" t="str">
        <f>IF(入力!K26="","",入力!K26)</f>
        <v>めい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しばた</v>
      </c>
      <c r="Z21" s="281"/>
      <c r="AA21" s="281"/>
      <c r="AB21" s="281"/>
      <c r="AC21" s="281"/>
      <c r="AD21" s="281" t="str">
        <f>IF(入力!AE26="","",入力!AE26)</f>
        <v>はな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郷右近</v>
      </c>
      <c r="F22" s="274"/>
      <c r="G22" s="274"/>
      <c r="H22" s="274"/>
      <c r="I22" s="274"/>
      <c r="J22" s="274" t="str">
        <f>IF(入力!K27="","",入力!K27)</f>
        <v>めい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柴田</v>
      </c>
      <c r="Z22" s="274"/>
      <c r="AA22" s="274"/>
      <c r="AB22" s="274"/>
      <c r="AC22" s="274"/>
      <c r="AD22" s="274" t="str">
        <f>IF(入力!AE27="","",入力!AE27)</f>
        <v>華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あらい</v>
      </c>
      <c r="F23" s="281"/>
      <c r="G23" s="281"/>
      <c r="H23" s="281"/>
      <c r="I23" s="281"/>
      <c r="J23" s="281" t="str">
        <f>IF(入力!K28="","",入力!K28)</f>
        <v>さくら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154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新井</v>
      </c>
      <c r="F24" s="274"/>
      <c r="G24" s="274"/>
      <c r="H24" s="274"/>
      <c r="I24" s="274"/>
      <c r="J24" s="274" t="str">
        <f>IF(入力!K29="","",入力!K29)</f>
        <v>さくら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やまだ</v>
      </c>
      <c r="F25" s="281"/>
      <c r="G25" s="281"/>
      <c r="H25" s="281"/>
      <c r="I25" s="281"/>
      <c r="J25" s="281" t="str">
        <f>IF(入力!K30="","",入力!K30)</f>
        <v>はんな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山田</v>
      </c>
      <c r="F26" s="287"/>
      <c r="G26" s="287"/>
      <c r="H26" s="287"/>
      <c r="I26" s="287"/>
      <c r="J26" s="287" t="str">
        <f>IF(入力!K31="","",入力!K31)</f>
        <v>帆南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605</v>
      </c>
      <c r="B1" s="355"/>
      <c r="D1" s="54" t="s">
        <v>606</v>
      </c>
      <c r="E1" s="55" t="s">
        <v>607</v>
      </c>
      <c r="F1" s="56" t="s">
        <v>608</v>
      </c>
      <c r="G1" s="54" t="s">
        <v>606</v>
      </c>
      <c r="H1" s="55" t="s">
        <v>609</v>
      </c>
      <c r="I1" s="56" t="s">
        <v>610</v>
      </c>
      <c r="J1" s="54" t="s">
        <v>606</v>
      </c>
      <c r="K1" s="55" t="s">
        <v>609</v>
      </c>
      <c r="L1" s="56" t="s">
        <v>610</v>
      </c>
      <c r="M1" s="54" t="s">
        <v>606</v>
      </c>
      <c r="N1" s="55" t="s">
        <v>609</v>
      </c>
      <c r="O1" s="56" t="s">
        <v>610</v>
      </c>
      <c r="P1" s="54" t="s">
        <v>606</v>
      </c>
      <c r="Q1" s="55" t="s">
        <v>609</v>
      </c>
      <c r="R1" s="56" t="s">
        <v>610</v>
      </c>
      <c r="S1" s="54" t="s">
        <v>606</v>
      </c>
      <c r="T1" s="55" t="s">
        <v>609</v>
      </c>
      <c r="U1" s="56" t="s">
        <v>610</v>
      </c>
      <c r="V1" s="54" t="s">
        <v>606</v>
      </c>
      <c r="W1" s="55" t="s">
        <v>609</v>
      </c>
      <c r="X1" s="56" t="s">
        <v>610</v>
      </c>
      <c r="Y1" s="54" t="s">
        <v>606</v>
      </c>
      <c r="Z1" s="55" t="s">
        <v>609</v>
      </c>
      <c r="AA1" s="56" t="s">
        <v>610</v>
      </c>
      <c r="AB1" s="54" t="s">
        <v>606</v>
      </c>
      <c r="AC1" s="55" t="s">
        <v>609</v>
      </c>
      <c r="AD1" s="56" t="s">
        <v>610</v>
      </c>
      <c r="AE1" s="54" t="s">
        <v>606</v>
      </c>
      <c r="AF1" s="55" t="s">
        <v>609</v>
      </c>
      <c r="AG1" s="56" t="s">
        <v>610</v>
      </c>
      <c r="AH1" s="54" t="s">
        <v>606</v>
      </c>
      <c r="AI1" s="55" t="s">
        <v>609</v>
      </c>
      <c r="AJ1" s="56" t="s">
        <v>610</v>
      </c>
    </row>
    <row r="2" spans="1:41" ht="13.5" thickBot="1">
      <c r="A2" s="355"/>
      <c r="B2" s="355"/>
      <c r="C2" s="40"/>
      <c r="D2" s="41">
        <v>1</v>
      </c>
      <c r="E2" s="42" t="s">
        <v>611</v>
      </c>
      <c r="F2" s="43">
        <v>42443</v>
      </c>
      <c r="G2" s="41">
        <v>1.01</v>
      </c>
      <c r="H2" s="42" t="s">
        <v>673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>
      <c r="C3" s="40"/>
      <c r="D3" s="40"/>
      <c r="G3" s="44"/>
    </row>
    <row r="4" spans="1:41">
      <c r="A4" s="356" t="s">
        <v>612</v>
      </c>
      <c r="B4" s="357"/>
      <c r="C4" s="357"/>
      <c r="D4" s="357"/>
      <c r="E4" s="357"/>
      <c r="F4" s="357"/>
      <c r="G4" s="358"/>
      <c r="H4" s="55" t="s">
        <v>613</v>
      </c>
      <c r="I4" s="55" t="s">
        <v>614</v>
      </c>
      <c r="J4" s="362" t="s">
        <v>615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616</v>
      </c>
      <c r="B6" s="55" t="s">
        <v>617</v>
      </c>
      <c r="C6" s="55" t="s">
        <v>618</v>
      </c>
      <c r="D6" s="55" t="s">
        <v>619</v>
      </c>
      <c r="E6" s="55" t="s">
        <v>613</v>
      </c>
      <c r="F6" s="55" t="s">
        <v>620</v>
      </c>
      <c r="G6" s="55" t="s">
        <v>621</v>
      </c>
      <c r="H6" s="55" t="s">
        <v>674</v>
      </c>
      <c r="I6" s="55" t="s">
        <v>675</v>
      </c>
      <c r="J6" s="55" t="s">
        <v>676</v>
      </c>
      <c r="K6" s="55" t="s">
        <v>623</v>
      </c>
      <c r="L6" s="55" t="s">
        <v>624</v>
      </c>
      <c r="M6" s="55" t="s">
        <v>625</v>
      </c>
      <c r="N6" s="55" t="s">
        <v>626</v>
      </c>
      <c r="O6" s="55" t="s">
        <v>627</v>
      </c>
      <c r="P6" s="55" t="s">
        <v>628</v>
      </c>
      <c r="Q6" s="55" t="s">
        <v>629</v>
      </c>
      <c r="R6" s="55" t="s">
        <v>630</v>
      </c>
      <c r="S6" s="55" t="s">
        <v>631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5140</v>
      </c>
      <c r="B7" s="46" t="str">
        <f>入力!$F$3</f>
        <v>茅ヶ崎市立浜須賀中学校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0025</v>
      </c>
      <c r="H7" s="46"/>
      <c r="I7" s="46" t="str">
        <f>IF(入力!$L$5="","",入力!$L$5)</f>
        <v>松が丘2-8-54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1262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1268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632</v>
      </c>
      <c r="B15" s="55" t="s">
        <v>633</v>
      </c>
      <c r="C15" s="55" t="s">
        <v>634</v>
      </c>
      <c r="D15" s="55" t="s">
        <v>635</v>
      </c>
      <c r="E15" s="55" t="s">
        <v>636</v>
      </c>
      <c r="F15" s="55" t="s">
        <v>637</v>
      </c>
      <c r="G15" s="55" t="s">
        <v>638</v>
      </c>
      <c r="H15" s="55" t="s">
        <v>639</v>
      </c>
      <c r="I15" s="55" t="s">
        <v>640</v>
      </c>
      <c r="J15" s="55" t="s">
        <v>641</v>
      </c>
      <c r="K15" s="55" t="s">
        <v>642</v>
      </c>
      <c r="L15" s="55" t="s">
        <v>643</v>
      </c>
      <c r="M15" s="55" t="s">
        <v>644</v>
      </c>
      <c r="N15" s="55" t="s">
        <v>645</v>
      </c>
      <c r="O15" s="55" t="s">
        <v>646</v>
      </c>
      <c r="P15" s="55" t="s">
        <v>647</v>
      </c>
      <c r="Q15" s="55" t="s">
        <v>648</v>
      </c>
      <c r="R15" s="55" t="s">
        <v>620</v>
      </c>
      <c r="S15" s="55" t="s">
        <v>621</v>
      </c>
      <c r="T15" s="55" t="s">
        <v>622</v>
      </c>
      <c r="U15" s="55" t="s">
        <v>649</v>
      </c>
      <c r="V15" s="55" t="s">
        <v>650</v>
      </c>
      <c r="W15" s="55" t="s">
        <v>651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652</v>
      </c>
      <c r="C16" s="46" t="str">
        <f>IF(入力!$F$13="","",入力!$F$13)</f>
        <v>池山</v>
      </c>
      <c r="D16" s="46" t="str">
        <f>IF(入力!$L$13="","",入力!$L$13)</f>
        <v>采香</v>
      </c>
      <c r="E16" s="46" t="str">
        <f>IF(入力!$F$12="","",入力!$F$12)</f>
        <v>いけやま</v>
      </c>
      <c r="F16" s="46" t="str">
        <f>IF(入力!$L$12="","",入力!$L$12)</f>
        <v>あやか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653</v>
      </c>
      <c r="C17" s="46" t="str">
        <f>IF(入力!$V$13="","",入力!$V$13)</f>
        <v>高橋</v>
      </c>
      <c r="D17" s="46" t="str">
        <f>IF(入力!$AB$13="","",入力!$AB$13)</f>
        <v>健太</v>
      </c>
      <c r="E17" s="46" t="str">
        <f>IF(入力!$V$12="","",入力!$V$12)</f>
        <v>たかはし</v>
      </c>
      <c r="F17" s="46" t="str">
        <f>IF(入力!$AB$12="","",入力!$AB$12)</f>
        <v>けんた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656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660</v>
      </c>
      <c r="C24" s="46" t="str">
        <f>IF(入力!$V$15="","",入力!$V$15)</f>
        <v>郷右近</v>
      </c>
      <c r="D24" s="46" t="str">
        <f>IF(入力!$AB$15="","",入力!$AB$15)</f>
        <v>めい</v>
      </c>
      <c r="E24" s="46" t="str">
        <f>IF(入力!$V$14="","",入力!$V$14)</f>
        <v>ごうこん</v>
      </c>
      <c r="F24" s="46" t="str">
        <f>IF(入力!$AB$14="","",入力!$AB$14)</f>
        <v>めい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>
      <c r="A51" s="58" t="s">
        <v>661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662</v>
      </c>
      <c r="B52" s="60" t="s">
        <v>663</v>
      </c>
      <c r="C52" s="55" t="s">
        <v>664</v>
      </c>
      <c r="D52" s="55" t="s">
        <v>665</v>
      </c>
      <c r="E52" s="55" t="s">
        <v>666</v>
      </c>
      <c r="F52" s="55" t="s">
        <v>667</v>
      </c>
      <c r="G52" s="55" t="s">
        <v>638</v>
      </c>
      <c r="H52" s="55" t="s">
        <v>668</v>
      </c>
      <c r="I52" s="55" t="s">
        <v>669</v>
      </c>
      <c r="J52" s="55" t="s">
        <v>670</v>
      </c>
      <c r="K52" s="55" t="s">
        <v>671</v>
      </c>
      <c r="L52" s="55" t="s">
        <v>672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馬場</v>
      </c>
      <c r="D53" s="46" t="str">
        <f>IF(入力!K21="","",入力!K21)</f>
        <v>風果</v>
      </c>
      <c r="E53" s="46" t="str">
        <f>IF(入力!F20="","",入力!F20)</f>
        <v>ばば</v>
      </c>
      <c r="F53" s="46" t="str">
        <f>IF(入力!K20="","",入力!K20)</f>
        <v>ふうか</v>
      </c>
      <c r="G53" s="46"/>
      <c r="H53" s="46"/>
      <c r="I53" s="46">
        <f>IF(入力!P20="","",入力!P20)</f>
        <v>3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新倉</v>
      </c>
      <c r="D54" s="46" t="str">
        <f>IF(入力!K23="","",入力!K23)</f>
        <v>陽和子</v>
      </c>
      <c r="E54" s="46" t="str">
        <f>IF(入力!F22="","",入力!F22)</f>
        <v>にいくら</v>
      </c>
      <c r="F54" s="46" t="str">
        <f>IF(入力!K22="","",入力!K22)</f>
        <v>ひなこ</v>
      </c>
      <c r="G54" s="46"/>
      <c r="H54" s="46"/>
      <c r="I54" s="46">
        <f>IF(入力!P22="","",入力!P22)</f>
        <v>3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幾原</v>
      </c>
      <c r="D55" s="46" t="str">
        <f>IF(入力!K25="","",入力!K25)</f>
        <v>美羽</v>
      </c>
      <c r="E55" s="46" t="str">
        <f>IF(入力!F24="","",入力!F24)</f>
        <v>いくはら</v>
      </c>
      <c r="F55" s="46" t="str">
        <f>IF(入力!K24="","",入力!K24)</f>
        <v>みう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郷右近</v>
      </c>
      <c r="D56" s="46" t="str">
        <f>IF(入力!K27="","",入力!K27)</f>
        <v>めい</v>
      </c>
      <c r="E56" s="46" t="str">
        <f>IF(入力!F26="","",入力!F26)</f>
        <v>ごうこん</v>
      </c>
      <c r="F56" s="46" t="str">
        <f>IF(入力!K26="","",入力!K26)</f>
        <v>めい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新井</v>
      </c>
      <c r="D57" s="46" t="str">
        <f>IF(入力!K29="","",入力!K29)</f>
        <v>さくら</v>
      </c>
      <c r="E57" s="46" t="str">
        <f>IF(入力!F28="","",入力!F28)</f>
        <v>あらい</v>
      </c>
      <c r="F57" s="46" t="str">
        <f>IF(入力!K28="","",入力!K28)</f>
        <v>さくら</v>
      </c>
      <c r="G57" s="46"/>
      <c r="H57" s="46"/>
      <c r="I57" s="46">
        <f>IF(入力!P28="","",入力!P28)</f>
        <v>3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山田</v>
      </c>
      <c r="D58" s="46" t="str">
        <f>IF(入力!K31="","",入力!K31)</f>
        <v>帆南</v>
      </c>
      <c r="E58" s="46" t="str">
        <f>IF(入力!F30="","",入力!F30)</f>
        <v>やまだ</v>
      </c>
      <c r="F58" s="46" t="str">
        <f>IF(入力!K30="","",入力!K30)</f>
        <v>はんな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橋本</v>
      </c>
      <c r="D59" s="46" t="str">
        <f>IF(入力!AE21="","",入力!AE21)</f>
        <v>紋</v>
      </c>
      <c r="E59" s="46" t="str">
        <f>IF(入力!Z20="","",入力!Z20)</f>
        <v>はしもと</v>
      </c>
      <c r="F59" s="46" t="str">
        <f>IF(入力!AE20="","",入力!AE20)</f>
        <v>あや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井口</v>
      </c>
      <c r="D60" s="46" t="str">
        <f>IF(入力!AE23="","",入力!AE23)</f>
        <v>愛</v>
      </c>
      <c r="E60" s="46" t="str">
        <f>IF(入力!Z22="","",入力!Z22)</f>
        <v>いぐち</v>
      </c>
      <c r="F60" s="46" t="str">
        <f>IF(入力!AE22="","",入力!AE22)</f>
        <v>あい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真瑚</v>
      </c>
      <c r="E61" s="46" t="str">
        <f>IF(入力!Z24="","",入力!Z24)</f>
        <v>さとう</v>
      </c>
      <c r="F61" s="46" t="str">
        <f>IF(入力!AE24="","",入力!AE24)</f>
        <v>まこ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柴田</v>
      </c>
      <c r="D62" s="46" t="str">
        <f>IF(入力!AE27="","",入力!AE27)</f>
        <v>華</v>
      </c>
      <c r="E62" s="46" t="str">
        <f>IF(入力!Z26="","",入力!Z26)</f>
        <v>しばた</v>
      </c>
      <c r="F62" s="46" t="str">
        <f>IF(入力!AE26="","",入力!AE26)</f>
        <v>はな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2015-10-24T01:53:31Z</cp:lastPrinted>
  <dcterms:created xsi:type="dcterms:W3CDTF">2006-11-03T01:52:14Z</dcterms:created>
  <dcterms:modified xsi:type="dcterms:W3CDTF">2018-05-01T07:16:47Z</dcterms:modified>
</cp:coreProperties>
</file>