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バレー部資料\"/>
    </mc:Choice>
  </mc:AlternateContent>
  <bookViews>
    <workbookView xWindow="-105" yWindow="-105" windowWidth="23250" windowHeight="12570" firstSheet="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<sst xmlns="http://schemas.openxmlformats.org/spreadsheetml/2006/main" count="1490" uniqueCount="763">
  <si>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</si>
  <si>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</si>
  <si>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</si>
  <si>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</si>
  <si>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</si>
  <si>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</si>
  <si>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</si>
  <si>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</si>
  <si>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</si>
  <si>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</si>
  <si>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</si>
  <si>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</si>
  <si>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</si>
  <si>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</si>
  <si>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</si>
  <si>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</si>
  <si>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</si>
  <si>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</si>
  <si>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</si>
  <si>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</si>
  <si>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</si>
  <si>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</si>
  <si>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</si>
  <si>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</si>
  <si>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</si>
  <si>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</si>
  <si>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</si>
  <si>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</si>
  <si>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</si>
  <si>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</si>
  <si>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</si>
  <si>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</si>
  <si>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</si>
  <si>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</si>
  <si>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</si>
  <si>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</si>
  <si>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</si>
  <si>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</si>
  <si>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</si>
  <si>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</si>
  <si>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</si>
  <si>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</si>
  <si>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</si>
  <si>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</si>
  <si>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</si>
  <si>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</si>
  <si>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</si>
  <si>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</si>
  <si>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</si>
  <si>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</si>
  <si>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</si>
  <si>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</si>
  <si>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</si>
  <si>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</si>
  <si>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</si>
  <si>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</si>
  <si>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</si>
  <si>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</si>
  <si>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</si>
  <si>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</si>
  <si>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</si>
  <si>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</si>
  <si>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</si>
  <si>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</si>
  <si>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</si>
  <si>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</si>
  <si>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</si>
  <si>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</si>
  <si>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</si>
  <si>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</si>
  <si>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</si>
  <si>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</si>
  <si>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</si>
  <si>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</si>
  <si>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</si>
  <si>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</si>
  <si>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</si>
  <si>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</si>
  <si>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</si>
  <si>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</si>
  <si>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</si>
  <si>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</si>
  <si>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</si>
  <si>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</si>
  <si>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</si>
  <si>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</si>
  <si>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</si>
  <si>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</si>
  <si>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</si>
  <si>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</si>
  <si>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</si>
  <si>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</si>
  <si>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</si>
  <si>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</si>
  <si>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</si>
  <si>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</si>
  <si>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</si>
  <si>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</si>
  <si>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</si>
  <si>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</si>
  <si>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</si>
  <si>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</si>
  <si>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</si>
  <si>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</si>
  <si>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</si>
  <si>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</si>
  <si>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</si>
  <si>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</si>
  <si>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</si>
  <si>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</si>
  <si>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</si>
  <si>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</si>
  <si>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</si>
  <si>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</si>
  <si>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</si>
  <si>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</si>
  <si>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</si>
  <si>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</si>
  <si>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</si>
  <si>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</si>
  <si>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</si>
  <si>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</si>
  <si>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</si>
  <si>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</si>
  <si>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</si>
  <si>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</si>
  <si>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</si>
  <si>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</si>
  <si>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</si>
  <si>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</si>
  <si>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</si>
  <si>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</si>
  <si>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</si>
  <si>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</si>
  <si>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</si>
  <si>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</si>
  <si>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</si>
  <si>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</si>
  <si>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</si>
  <si>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</si>
  <si>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</si>
  <si>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</si>
  <si>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</si>
  <si>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</si>
  <si>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</si>
  <si>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</si>
  <si>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</si>
  <si>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</si>
  <si>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</si>
  <si>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</si>
  <si>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</si>
  <si>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</si>
  <si>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</si>
  <si>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</si>
  <si>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</si>
  <si>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</si>
  <si>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</si>
  <si>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</si>
  <si>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</si>
  <si>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</si>
  <si>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</si>
  <si>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</si>
  <si>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</si>
  <si>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</si>
  <si>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</si>
  <si>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</si>
  <si>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</si>
  <si>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</si>
  <si>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</si>
  <si>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</si>
  <si>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</si>
  <si>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</si>
  <si>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</si>
  <si>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</si>
  <si>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</si>
  <si>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</si>
  <si>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</si>
  <si>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</si>
  <si>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</si>
  <si>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</si>
  <si>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</si>
  <si>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</si>
  <si>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</si>
  <si>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</si>
  <si>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</si>
  <si>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</si>
  <si>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</si>
  <si>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</si>
  <si>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</si>
  <si>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</si>
  <si>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</si>
  <si>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</si>
  <si>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</si>
  <si>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</si>
  <si>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</si>
  <si>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</si>
  <si>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</si>
  <si>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</si>
  <si>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</si>
  <si>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</si>
  <si>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</si>
  <si>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</si>
  <si>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</si>
  <si>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</si>
  <si>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</si>
  <si>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</si>
  <si>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</si>
  <si>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</si>
  <si>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</si>
  <si>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</si>
  <si>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</si>
  <si>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</si>
  <si>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</si>
  <si>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</si>
  <si>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</si>
  <si>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</si>
  <si>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</si>
  <si>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</si>
  <si>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</si>
  <si>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</si>
  <si>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</si>
  <si>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</si>
  <si>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</si>
  <si>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</si>
  <si>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</si>
  <si>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</si>
  <si>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</si>
  <si>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</si>
  <si>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</si>
  <si>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</si>
  <si>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</si>
  <si>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</si>
  <si>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</si>
  <si>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</si>
  <si>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</si>
  <si>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</si>
  <si>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</si>
  <si>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</si>
  <si>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</si>
  <si>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</si>
  <si>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</si>
  <si>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</si>
  <si>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</si>
  <si>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</si>
  <si>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</si>
  <si>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</si>
  <si>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</si>
  <si>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</si>
  <si>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</si>
  <si>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</si>
  <si>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</si>
  <si>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</si>
  <si>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</si>
  <si>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</si>
  <si>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</si>
  <si>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</si>
  <si>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</si>
  <si>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</si>
  <si>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</si>
  <si>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</si>
  <si>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</si>
  <si>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</si>
  <si>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</si>
  <si>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</si>
  <si>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</si>
  <si>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</si>
  <si>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</si>
  <si>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</si>
  <si>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</si>
  <si>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</si>
  <si>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</si>
  <si>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</si>
  <si>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</si>
  <si>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</si>
  <si>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</si>
  <si>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</si>
  <si>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</si>
  <si>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</si>
  <si>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</si>
  <si>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</si>
  <si>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</si>
  <si>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</si>
  <si>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</si>
  <si>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</si>
  <si>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</si>
  <si>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</si>
  <si>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</si>
  <si>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</si>
  <si>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</si>
  <si>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</si>
  <si>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</si>
  <si>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</si>
  <si>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</si>
  <si>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</si>
  <si>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</si>
  <si>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</si>
  <si>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</si>
  <si>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</si>
  <si>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</si>
  <si>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</si>
  <si>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</si>
  <si>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</si>
  <si>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</si>
  <si>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</si>
  <si>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</si>
  <si>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</si>
  <si>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</si>
  <si>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</si>
  <si>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</si>
  <si>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</si>
  <si>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</si>
  <si>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</si>
  <si>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</si>
  <si>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</si>
  <si>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</si>
  <si>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</si>
  <si>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</si>
  <si>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</si>
  <si>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</si>
  <si>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</si>
  <si>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</si>
  <si>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</si>
  <si>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</si>
  <si>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</si>
  <si>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</si>
  <si>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</si>
  <si>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</si>
  <si>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</si>
  <si>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</si>
  <si>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</si>
  <si>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</si>
  <si>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</si>
  <si>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</si>
  <si>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</si>
  <si>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</si>
  <si>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</si>
  <si>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</si>
  <si>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</si>
  <si>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</si>
  <si>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</si>
  <si>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</si>
  <si>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</si>
  <si>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</si>
  <si>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</si>
  <si>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</si>
  <si>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</si>
  <si>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</si>
  <si>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</si>
  <si>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</si>
  <si>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</si>
  <si>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</si>
  <si>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</si>
  <si>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</si>
  <si>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</si>
  <si>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</si>
  <si>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</si>
  <si>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</si>
  <si>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</si>
  <si>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</si>
  <si>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</si>
  <si>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</si>
  <si>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</si>
  <si>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</si>
  <si>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</si>
  <si>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</si>
  <si>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</si>
  <si>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</si>
  <si>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</si>
  <si>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</si>
  <si>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</si>
  <si>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</si>
  <si>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</si>
  <si>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</si>
  <si>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</si>
  <si>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</si>
  <si>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</si>
  <si>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</si>
  <si>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</si>
  <si>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</si>
  <si>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</si>
  <si>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</si>
  <si>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</si>
  <si>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</si>
  <si>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</si>
  <si>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</si>
  <si>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</si>
  <si>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</si>
  <si>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</si>
  <si>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</si>
  <si>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</si>
  <si>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</si>
  <si>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</si>
  <si>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</si>
  <si>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</si>
  <si>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</si>
  <si>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</si>
  <si>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</si>
  <si>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</si>
  <si>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</si>
  <si>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</si>
  <si>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</si>
  <si>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</si>
  <si>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</si>
  <si>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</si>
  <si>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</si>
  <si>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</si>
  <si>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</si>
  <si>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</si>
  <si>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</si>
  <si>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</si>
  <si>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</si>
  <si>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</si>
  <si>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</si>
  <si>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</si>
  <si>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</si>
  <si>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</si>
  <si>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</si>
  <si>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</si>
  <si>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</si>
  <si>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</si>
  <si>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</si>
  <si>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</si>
  <si>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</si>
  <si>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</si>
  <si>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</si>
  <si>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</si>
  <si>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</si>
  <si>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</si>
  <si>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</si>
  <si>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</si>
  <si>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</si>
  <si>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</si>
  <si>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</si>
  <si>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</si>
  <si>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</si>
  <si>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</si>
  <si>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</si>
  <si>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</si>
  <si>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</si>
  <si>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</si>
  <si>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</si>
  <si>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</si>
  <si>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</si>
  <si>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</si>
  <si>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</si>
  <si>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</si>
  <si>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</si>
  <si>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</si>
  <si>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</si>
  <si>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</si>
  <si>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</si>
  <si>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</si>
  <si>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</si>
  <si>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</si>
  <si>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</si>
  <si>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</si>
  <si>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</si>
  <si>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</si>
  <si>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</si>
  <si>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</si>
  <si>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</si>
  <si>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</si>
  <si>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</si>
  <si>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</si>
  <si>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</si>
  <si>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</si>
  <si>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</si>
  <si>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</si>
  <si>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</si>
  <si>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</si>
  <si>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</si>
  <si>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</si>
  <si>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</si>
  <si>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</si>
  <si>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</si>
  <si>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</si>
  <si>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</si>
  <si>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</si>
  <si>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</si>
  <si>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</si>
  <si>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</si>
  <si>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</si>
  <si>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</si>
  <si>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</si>
  <si>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</si>
  <si>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</si>
  <si>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</si>
  <si>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</si>
  <si>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</si>
  <si>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</si>
  <si>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</si>
  <si>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</si>
  <si>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</si>
  <si>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</si>
  <si>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</si>
  <si>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</si>
  <si>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</si>
  <si>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</si>
  <si>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</si>
  <si>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</si>
  <si>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</si>
  <si>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</si>
  <si>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</si>
  <si>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</si>
  <si>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</si>
  <si>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</si>
  <si>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</si>
  <si>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</si>
  <si>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</si>
  <si>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</si>
  <si>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</si>
  <si>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</si>
  <si>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</si>
  <si>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</si>
  <si>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</si>
  <si>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</si>
  <si>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</si>
  <si>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</si>
  <si>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</si>
  <si>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</si>
  <si>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</si>
  <si>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</si>
  <si>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</si>
  <si>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</si>
  <si>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</si>
  <si>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</si>
  <si>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</si>
  <si>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</si>
  <si>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</si>
  <si>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</si>
  <si>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</si>
  <si>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</si>
  <si>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</si>
  <si>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</si>
  <si>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</si>
  <si>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</si>
  <si>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</si>
  <si>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</si>
  <si>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</si>
  <si>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</si>
  <si>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</si>
  <si>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</si>
  <si>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</si>
  <si>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</si>
  <si>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</si>
  <si>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</si>
  <si>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</si>
  <si>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</si>
  <si>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</si>
  <si>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</si>
  <si>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</si>
  <si>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</si>
  <si>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</si>
  <si>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</si>
  <si>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</si>
  <si>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</si>
  <si>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</si>
  <si>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</si>
  <si>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</si>
  <si>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</si>
  <si>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</si>
  <si>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</si>
  <si>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</si>
  <si>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</si>
  <si>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</si>
  <si>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</si>
  <si>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</si>
  <si>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</si>
  <si>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</si>
  <si>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</si>
  <si>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</si>
  <si>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</si>
  <si>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</si>
  <si>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</si>
  <si>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</si>
  <si>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</si>
  <si>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</si>
  <si>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</si>
  <si>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</si>
  <si>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</si>
  <si>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</si>
  <si>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</si>
  <si>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</si>
  <si>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</si>
  <si>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</si>
  <si>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</si>
  <si>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</si>
  <si>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</si>
  <si>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</si>
  <si>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</si>
  <si>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</si>
  <si>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</si>
  <si>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</si>
  <si>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</si>
  <si>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</si>
  <si>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</si>
  <si>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</si>
  <si>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</si>
  <si>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</si>
  <si>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</si>
  <si>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</si>
  <si>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</si>
  <si>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</si>
  <si>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</si>
  <si>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</si>
  <si>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</si>
  <si>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</si>
  <si>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</si>
  <si>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</si>
  <si>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</si>
  <si>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</si>
  <si>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</si>
  <si>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</si>
  <si>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</si>
  <si>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</si>
  <si>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</si>
  <si>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</si>
  <si>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</si>
  <si>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</si>
  <si>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</si>
  <si>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</si>
  <si>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</si>
  <si>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</si>
  <si>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</si>
  <si>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</si>
  <si>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</si>
  <si>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</si>
  <si>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</si>
  <si>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</si>
  <si>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</si>
  <si>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</si>
  <si>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</si>
  <si>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</si>
  <si>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</si>
  <si>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</si>
  <si>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</si>
  <si>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</si>
  <si>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</si>
  <si>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</si>
  <si>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</si>
  <si>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</si>
  <si>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</si>
  <si>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</si>
  <si>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</si>
  <si>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</si>
  <si>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</si>
  <si>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</si>
  <si>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</si>
  <si>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</si>
  <si>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</si>
  <si>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</si>
  <si>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</si>
  <si>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</si>
  <si>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</si>
  <si>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</si>
  <si>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</si>
  <si>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</si>
  <si>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</si>
  <si>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</si>
  <si>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</si>
  <si>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</si>
  <si>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</si>
  <si>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</si>
  <si>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</si>
  <si>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</si>
  <si>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</si>
  <si>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</si>
  <si>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</si>
  <si>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</si>
  <si>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</si>
  <si>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</si>
  <si>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</si>
  <si>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</si>
  <si>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</si>
  <si>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</si>
  <si>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</si>
  <si>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</si>
  <si>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</si>
  <si>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</si>
  <si>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</si>
  <si>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</si>
  <si>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</si>
  <si>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</si>
  <si>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</si>
  <si>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</si>
  <si>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</si>
  <si>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</si>
  <si>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</si>
  <si>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</si>
  <si>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</si>
  <si>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</si>
  <si>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</si>
  <si>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</si>
  <si>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</si>
  <si>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0463</t>
    <phoneticPr fontId="2"/>
  </si>
  <si>
    <t>58</t>
    <phoneticPr fontId="2"/>
  </si>
  <si>
    <t>0151</t>
    <phoneticPr fontId="2"/>
  </si>
  <si>
    <t>259</t>
    <phoneticPr fontId="2"/>
  </si>
  <si>
    <t>1219</t>
    <phoneticPr fontId="2"/>
  </si>
  <si>
    <t>平塚市広川１２</t>
    <rPh sb="0" eb="3">
      <t>ヒラツカシ</t>
    </rPh>
    <rPh sb="3" eb="5">
      <t>ヒロカワ</t>
    </rPh>
    <phoneticPr fontId="2"/>
  </si>
  <si>
    <t>0463</t>
    <phoneticPr fontId="2"/>
  </si>
  <si>
    <t>59</t>
    <phoneticPr fontId="2"/>
  </si>
  <si>
    <t>6440</t>
    <phoneticPr fontId="2"/>
  </si>
  <si>
    <t>中野</t>
    <rPh sb="0" eb="1">
      <t>ナカ</t>
    </rPh>
    <rPh sb="1" eb="2">
      <t>ノ</t>
    </rPh>
    <phoneticPr fontId="2"/>
  </si>
  <si>
    <t>敦生</t>
    <rPh sb="0" eb="1">
      <t>アツシ</t>
    </rPh>
    <rPh sb="1" eb="2">
      <t>ナマ</t>
    </rPh>
    <phoneticPr fontId="2"/>
  </si>
  <si>
    <t>なかの</t>
    <phoneticPr fontId="2"/>
  </si>
  <si>
    <t>あつお</t>
    <phoneticPr fontId="2"/>
  </si>
  <si>
    <t>高津</t>
    <rPh sb="0" eb="2">
      <t>タカツ</t>
    </rPh>
    <phoneticPr fontId="2"/>
  </si>
  <si>
    <t>美菜</t>
    <rPh sb="0" eb="2">
      <t>ミナ</t>
    </rPh>
    <phoneticPr fontId="2"/>
  </si>
  <si>
    <t>たかつ</t>
    <phoneticPr fontId="2"/>
  </si>
  <si>
    <t>みな</t>
    <phoneticPr fontId="2"/>
  </si>
  <si>
    <t>吉川</t>
    <rPh sb="0" eb="2">
      <t>キッカワ</t>
    </rPh>
    <phoneticPr fontId="2"/>
  </si>
  <si>
    <t>未來</t>
    <phoneticPr fontId="2"/>
  </si>
  <si>
    <t>きっかわ</t>
    <phoneticPr fontId="2"/>
  </si>
  <si>
    <t>みく</t>
    <phoneticPr fontId="2"/>
  </si>
  <si>
    <t>吉川</t>
    <rPh sb="0" eb="2">
      <t>キッカワ</t>
    </rPh>
    <phoneticPr fontId="2"/>
  </si>
  <si>
    <t>きっかわ</t>
    <phoneticPr fontId="2"/>
  </si>
  <si>
    <t>みく</t>
    <phoneticPr fontId="2"/>
  </si>
  <si>
    <t>高田</t>
    <rPh sb="0" eb="2">
      <t>タカダ</t>
    </rPh>
    <phoneticPr fontId="2"/>
  </si>
  <si>
    <t>夏寧</t>
    <rPh sb="0" eb="1">
      <t>ナツ</t>
    </rPh>
    <rPh sb="1" eb="2">
      <t>ネイ</t>
    </rPh>
    <phoneticPr fontId="2"/>
  </si>
  <si>
    <t>たかだ</t>
    <phoneticPr fontId="2"/>
  </si>
  <si>
    <t>なつね</t>
    <phoneticPr fontId="2"/>
  </si>
  <si>
    <t>角田</t>
    <rPh sb="0" eb="2">
      <t>ツノダ</t>
    </rPh>
    <phoneticPr fontId="2"/>
  </si>
  <si>
    <t>心花</t>
    <rPh sb="0" eb="1">
      <t>ココロ</t>
    </rPh>
    <rPh sb="1" eb="2">
      <t>ハナ</t>
    </rPh>
    <phoneticPr fontId="2"/>
  </si>
  <si>
    <t>つのだ</t>
    <phoneticPr fontId="2"/>
  </si>
  <si>
    <t>このか</t>
    <phoneticPr fontId="2"/>
  </si>
  <si>
    <t>小野</t>
    <rPh sb="0" eb="2">
      <t>オノ</t>
    </rPh>
    <phoneticPr fontId="2"/>
  </si>
  <si>
    <t>明皐</t>
    <rPh sb="0" eb="1">
      <t>メイ</t>
    </rPh>
    <rPh sb="1" eb="2">
      <t>サツキ</t>
    </rPh>
    <phoneticPr fontId="2"/>
  </si>
  <si>
    <t>おの</t>
    <phoneticPr fontId="2"/>
  </si>
  <si>
    <t>めいさ</t>
    <phoneticPr fontId="2"/>
  </si>
  <si>
    <t>佐々木</t>
    <rPh sb="0" eb="3">
      <t>ササキ</t>
    </rPh>
    <phoneticPr fontId="2"/>
  </si>
  <si>
    <t>優</t>
    <rPh sb="0" eb="1">
      <t>ユウ</t>
    </rPh>
    <phoneticPr fontId="2"/>
  </si>
  <si>
    <t>ささき</t>
    <phoneticPr fontId="2"/>
  </si>
  <si>
    <t>ゆう</t>
    <phoneticPr fontId="2"/>
  </si>
  <si>
    <t>猪爪</t>
    <rPh sb="0" eb="2">
      <t>イノツメ</t>
    </rPh>
    <phoneticPr fontId="2"/>
  </si>
  <si>
    <t>莉音</t>
    <rPh sb="0" eb="2">
      <t>リオン</t>
    </rPh>
    <phoneticPr fontId="2"/>
  </si>
  <si>
    <t>いのつめ</t>
    <phoneticPr fontId="2"/>
  </si>
  <si>
    <t>りおん</t>
    <phoneticPr fontId="2"/>
  </si>
  <si>
    <t>菊池</t>
    <rPh sb="0" eb="2">
      <t>キクチ</t>
    </rPh>
    <phoneticPr fontId="2"/>
  </si>
  <si>
    <t>知香</t>
    <rPh sb="0" eb="2">
      <t>トモカ</t>
    </rPh>
    <phoneticPr fontId="2"/>
  </si>
  <si>
    <t>きくち</t>
    <phoneticPr fontId="2"/>
  </si>
  <si>
    <t>ともか</t>
    <phoneticPr fontId="2"/>
  </si>
  <si>
    <t>柳田</t>
    <rPh sb="0" eb="2">
      <t>ヤナギダ</t>
    </rPh>
    <phoneticPr fontId="2"/>
  </si>
  <si>
    <t>愛海</t>
    <rPh sb="0" eb="1">
      <t>アイ</t>
    </rPh>
    <rPh sb="1" eb="2">
      <t>ウミ</t>
    </rPh>
    <phoneticPr fontId="2"/>
  </si>
  <si>
    <t>やなぎだ</t>
    <phoneticPr fontId="2"/>
  </si>
  <si>
    <t>あみ</t>
    <phoneticPr fontId="2"/>
  </si>
  <si>
    <t>林　孝之</t>
    <rPh sb="0" eb="1">
      <t>ハヤシ</t>
    </rPh>
    <rPh sb="2" eb="4">
      <t>タカユキ</t>
    </rPh>
    <phoneticPr fontId="2"/>
  </si>
  <si>
    <t>内藤</t>
    <rPh sb="0" eb="2">
      <t>ナイトウ</t>
    </rPh>
    <phoneticPr fontId="2"/>
  </si>
  <si>
    <t>優奈</t>
    <rPh sb="0" eb="2">
      <t>ユナ</t>
    </rPh>
    <phoneticPr fontId="2"/>
  </si>
  <si>
    <t>柳田</t>
    <rPh sb="0" eb="2">
      <t>ヤナギダ</t>
    </rPh>
    <phoneticPr fontId="2"/>
  </si>
  <si>
    <t>心愛</t>
    <rPh sb="0" eb="2">
      <t>ココア</t>
    </rPh>
    <phoneticPr fontId="2"/>
  </si>
  <si>
    <t>のあ</t>
    <phoneticPr fontId="2"/>
  </si>
  <si>
    <t>やなぎだ</t>
    <phoneticPr fontId="2"/>
  </si>
  <si>
    <t>井波</t>
    <rPh sb="0" eb="2">
      <t>イバ</t>
    </rPh>
    <phoneticPr fontId="2"/>
  </si>
  <si>
    <t>心琴</t>
    <rPh sb="0" eb="1">
      <t>ココロ</t>
    </rPh>
    <rPh sb="1" eb="2">
      <t>コト</t>
    </rPh>
    <phoneticPr fontId="2"/>
  </si>
  <si>
    <t>いば</t>
    <phoneticPr fontId="2"/>
  </si>
  <si>
    <t>みこと</t>
    <phoneticPr fontId="2"/>
  </si>
  <si>
    <t>山田</t>
    <rPh sb="0" eb="2">
      <t>ヤマダ</t>
    </rPh>
    <phoneticPr fontId="2"/>
  </si>
  <si>
    <t>ましろ</t>
    <phoneticPr fontId="2"/>
  </si>
  <si>
    <t>やまだ</t>
    <phoneticPr fontId="2"/>
  </si>
  <si>
    <t>ないとう</t>
    <phoneticPr fontId="2"/>
  </si>
  <si>
    <t>ゆうな</t>
    <phoneticPr fontId="2"/>
  </si>
  <si>
    <t>茉白</t>
    <rPh sb="0" eb="1">
      <t>マツ</t>
    </rPh>
    <rPh sb="1" eb="2">
      <t>シロ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</si>
</sst>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6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2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6" zoomScaleNormal="100" zoomScaleSheetLayoutView="100" workbookViewId="0">
      <selection activeCell="AL24" sqref="AL24:AM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6104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中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平塚市立金旭中学校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717</v>
      </c>
      <c r="L22" s="186"/>
      <c r="M22" s="186"/>
      <c r="N22" s="186"/>
      <c r="O22" s="187"/>
      <c r="P22" s="183">
        <v>3</v>
      </c>
      <c r="Q22" s="183"/>
      <c r="R22" s="188">
        <v>153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740</v>
      </c>
      <c r="AA22" s="186"/>
      <c r="AB22" s="186"/>
      <c r="AC22" s="186"/>
      <c r="AD22" s="186"/>
      <c r="AE22" s="186" t="s">
        <v>741</v>
      </c>
      <c r="AF22" s="186"/>
      <c r="AG22" s="186"/>
      <c r="AH22" s="186"/>
      <c r="AI22" s="187"/>
      <c r="AJ22" s="183">
        <v>3</v>
      </c>
      <c r="AK22" s="183"/>
      <c r="AL22" s="188">
        <v>156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738</v>
      </c>
      <c r="AA23" s="204"/>
      <c r="AB23" s="204"/>
      <c r="AC23" s="204"/>
      <c r="AD23" s="204"/>
      <c r="AE23" s="204" t="s">
        <v>739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720</v>
      </c>
      <c r="G24" s="198"/>
      <c r="H24" s="198"/>
      <c r="I24" s="198"/>
      <c r="J24" s="198"/>
      <c r="K24" s="198" t="s">
        <v>721</v>
      </c>
      <c r="L24" s="198"/>
      <c r="M24" s="198"/>
      <c r="N24" s="198"/>
      <c r="O24" s="199"/>
      <c r="P24" s="195">
        <v>3</v>
      </c>
      <c r="Q24" s="195"/>
      <c r="R24" s="200">
        <v>162</v>
      </c>
      <c r="S24" s="151"/>
      <c r="T24" s="206" t="s">
        <v>544</v>
      </c>
      <c r="U24" s="207"/>
      <c r="V24" s="191">
        <v>8</v>
      </c>
      <c r="W24" s="192"/>
      <c r="X24" s="195">
        <v>9</v>
      </c>
      <c r="Y24" s="195"/>
      <c r="Z24" s="197" t="s">
        <v>744</v>
      </c>
      <c r="AA24" s="198"/>
      <c r="AB24" s="198"/>
      <c r="AC24" s="198"/>
      <c r="AD24" s="198"/>
      <c r="AE24" s="198" t="s">
        <v>745</v>
      </c>
      <c r="AF24" s="198"/>
      <c r="AG24" s="198"/>
      <c r="AH24" s="198"/>
      <c r="AI24" s="199"/>
      <c r="AJ24" s="195">
        <v>2</v>
      </c>
      <c r="AK24" s="195"/>
      <c r="AL24" s="200">
        <v>161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742</v>
      </c>
      <c r="AA25" s="211"/>
      <c r="AB25" s="211"/>
      <c r="AC25" s="211"/>
      <c r="AD25" s="211"/>
      <c r="AE25" s="211" t="s">
        <v>743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724</v>
      </c>
      <c r="G26" s="198"/>
      <c r="H26" s="198"/>
      <c r="I26" s="198"/>
      <c r="J26" s="198"/>
      <c r="K26" s="198" t="s">
        <v>725</v>
      </c>
      <c r="L26" s="198"/>
      <c r="M26" s="198"/>
      <c r="N26" s="198"/>
      <c r="O26" s="199"/>
      <c r="P26" s="195">
        <v>3</v>
      </c>
      <c r="Q26" s="195"/>
      <c r="R26" s="200">
        <v>149</v>
      </c>
      <c r="S26" s="151"/>
      <c r="T26" s="242" t="s">
        <v>544</v>
      </c>
      <c r="U26" s="243"/>
      <c r="V26" s="181">
        <v>9</v>
      </c>
      <c r="W26" s="182"/>
      <c r="X26" s="195">
        <v>10</v>
      </c>
      <c r="Y26" s="195"/>
      <c r="Z26" s="197" t="s">
        <v>755</v>
      </c>
      <c r="AA26" s="198"/>
      <c r="AB26" s="198"/>
      <c r="AC26" s="198"/>
      <c r="AD26" s="198"/>
      <c r="AE26" s="198" t="s">
        <v>756</v>
      </c>
      <c r="AF26" s="198"/>
      <c r="AG26" s="198"/>
      <c r="AH26" s="198"/>
      <c r="AI26" s="199"/>
      <c r="AJ26" s="195">
        <v>1</v>
      </c>
      <c r="AK26" s="195"/>
      <c r="AL26" s="200">
        <v>162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722</v>
      </c>
      <c r="G27" s="211"/>
      <c r="H27" s="211"/>
      <c r="I27" s="211"/>
      <c r="J27" s="211"/>
      <c r="K27" s="211" t="s">
        <v>723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753</v>
      </c>
      <c r="AA27" s="211"/>
      <c r="AB27" s="211"/>
      <c r="AC27" s="211"/>
      <c r="AD27" s="211"/>
      <c r="AE27" s="211" t="s">
        <v>754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728</v>
      </c>
      <c r="G28" s="198"/>
      <c r="H28" s="198"/>
      <c r="I28" s="198"/>
      <c r="J28" s="198"/>
      <c r="K28" s="198" t="s">
        <v>729</v>
      </c>
      <c r="L28" s="198"/>
      <c r="M28" s="198"/>
      <c r="N28" s="198"/>
      <c r="O28" s="199"/>
      <c r="P28" s="195">
        <v>3</v>
      </c>
      <c r="Q28" s="195"/>
      <c r="R28" s="200">
        <v>158</v>
      </c>
      <c r="S28" s="151"/>
      <c r="T28" s="238" t="s">
        <v>544</v>
      </c>
      <c r="U28" s="239"/>
      <c r="V28" s="191">
        <v>10</v>
      </c>
      <c r="W28" s="192"/>
      <c r="X28" s="195">
        <v>11</v>
      </c>
      <c r="Y28" s="195"/>
      <c r="Z28" s="197" t="s">
        <v>752</v>
      </c>
      <c r="AA28" s="198"/>
      <c r="AB28" s="198"/>
      <c r="AC28" s="198"/>
      <c r="AD28" s="198"/>
      <c r="AE28" s="198" t="s">
        <v>751</v>
      </c>
      <c r="AF28" s="198"/>
      <c r="AG28" s="198"/>
      <c r="AH28" s="198"/>
      <c r="AI28" s="199"/>
      <c r="AJ28" s="195">
        <v>1</v>
      </c>
      <c r="AK28" s="195"/>
      <c r="AL28" s="200">
        <v>145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726</v>
      </c>
      <c r="G29" s="211"/>
      <c r="H29" s="211"/>
      <c r="I29" s="211"/>
      <c r="J29" s="211"/>
      <c r="K29" s="211" t="s">
        <v>727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749</v>
      </c>
      <c r="AA29" s="211"/>
      <c r="AB29" s="211"/>
      <c r="AC29" s="211"/>
      <c r="AD29" s="211"/>
      <c r="AE29" s="211" t="s">
        <v>750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732</v>
      </c>
      <c r="G30" s="198"/>
      <c r="H30" s="198"/>
      <c r="I30" s="198"/>
      <c r="J30" s="198"/>
      <c r="K30" s="198" t="s">
        <v>733</v>
      </c>
      <c r="L30" s="198"/>
      <c r="M30" s="198"/>
      <c r="N30" s="198"/>
      <c r="O30" s="199"/>
      <c r="P30" s="195">
        <v>3</v>
      </c>
      <c r="Q30" s="195"/>
      <c r="R30" s="200">
        <v>161</v>
      </c>
      <c r="S30" s="151"/>
      <c r="T30" s="238" t="s">
        <v>544</v>
      </c>
      <c r="U30" s="239"/>
      <c r="V30" s="213">
        <v>11</v>
      </c>
      <c r="W30" s="214"/>
      <c r="X30" s="195">
        <v>12</v>
      </c>
      <c r="Y30" s="195"/>
      <c r="Z30" s="197" t="s">
        <v>759</v>
      </c>
      <c r="AA30" s="198"/>
      <c r="AB30" s="198"/>
      <c r="AC30" s="198"/>
      <c r="AD30" s="198"/>
      <c r="AE30" s="198" t="s">
        <v>758</v>
      </c>
      <c r="AF30" s="198"/>
      <c r="AG30" s="198"/>
      <c r="AH30" s="198"/>
      <c r="AI30" s="199"/>
      <c r="AJ30" s="195">
        <v>1</v>
      </c>
      <c r="AK30" s="195"/>
      <c r="AL30" s="200">
        <v>147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730</v>
      </c>
      <c r="G31" s="211"/>
      <c r="H31" s="211"/>
      <c r="I31" s="211"/>
      <c r="J31" s="211"/>
      <c r="K31" s="211" t="s">
        <v>731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757</v>
      </c>
      <c r="AA31" s="211"/>
      <c r="AB31" s="211"/>
      <c r="AC31" s="211"/>
      <c r="AD31" s="211"/>
      <c r="AE31" s="211" t="s">
        <v>762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736</v>
      </c>
      <c r="G32" s="198"/>
      <c r="H32" s="198"/>
      <c r="I32" s="198"/>
      <c r="J32" s="198"/>
      <c r="K32" s="198" t="s">
        <v>737</v>
      </c>
      <c r="L32" s="198"/>
      <c r="M32" s="198"/>
      <c r="N32" s="198"/>
      <c r="O32" s="199"/>
      <c r="P32" s="195">
        <v>3</v>
      </c>
      <c r="Q32" s="195"/>
      <c r="R32" s="200">
        <v>165</v>
      </c>
      <c r="S32" s="151"/>
      <c r="T32" s="238" t="s">
        <v>544</v>
      </c>
      <c r="U32" s="239"/>
      <c r="V32" s="213">
        <v>12</v>
      </c>
      <c r="W32" s="214"/>
      <c r="X32" s="195">
        <v>13</v>
      </c>
      <c r="Y32" s="195"/>
      <c r="Z32" s="197" t="s">
        <v>760</v>
      </c>
      <c r="AA32" s="198"/>
      <c r="AB32" s="198"/>
      <c r="AC32" s="198"/>
      <c r="AD32" s="198"/>
      <c r="AE32" s="198" t="s">
        <v>761</v>
      </c>
      <c r="AF32" s="198"/>
      <c r="AG32" s="198"/>
      <c r="AH32" s="198"/>
      <c r="AI32" s="199"/>
      <c r="AJ32" s="195">
        <v>1</v>
      </c>
      <c r="AK32" s="195"/>
      <c r="AL32" s="200">
        <v>160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734</v>
      </c>
      <c r="G33" s="219"/>
      <c r="H33" s="219"/>
      <c r="I33" s="219"/>
      <c r="J33" s="219"/>
      <c r="K33" s="219" t="s">
        <v>735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747</v>
      </c>
      <c r="AA33" s="219"/>
      <c r="AB33" s="219"/>
      <c r="AC33" s="219"/>
      <c r="AD33" s="219"/>
      <c r="AE33" s="219" t="s">
        <v>748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平塚市立金旭中学校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746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6104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中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平塚市立金旭中学校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なかの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中野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きっかわ</v>
      </c>
      <c r="F15" s="292"/>
      <c r="G15" s="292"/>
      <c r="H15" s="292"/>
      <c r="I15" s="292"/>
      <c r="J15" s="292" t="str">
        <f>IF(入力!K22="","",入力!K22)</f>
        <v>みく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きくち</v>
      </c>
      <c r="Z15" s="292"/>
      <c r="AA15" s="292"/>
      <c r="AB15" s="292"/>
      <c r="AC15" s="292"/>
      <c r="AD15" s="292" t="str">
        <f>IF(入力!AE22="","",入力!AE22)</f>
        <v>ともか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156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吉川</v>
      </c>
      <c r="F16" s="312"/>
      <c r="G16" s="312"/>
      <c r="H16" s="312"/>
      <c r="I16" s="312"/>
      <c r="J16" s="312" t="str">
        <f>IF(入力!K23="","",入力!K23)</f>
        <v>未來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菊池</v>
      </c>
      <c r="Z16" s="312"/>
      <c r="AA16" s="312"/>
      <c r="AB16" s="312"/>
      <c r="AC16" s="312"/>
      <c r="AD16" s="312" t="str">
        <f>IF(入力!AE23="","",入力!AE23)</f>
        <v>知香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たかだ</v>
      </c>
      <c r="F17" s="277"/>
      <c r="G17" s="277"/>
      <c r="H17" s="277"/>
      <c r="I17" s="277"/>
      <c r="J17" s="277" t="str">
        <f>IF(入力!K24="","",入力!K24)</f>
        <v>なつね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9</v>
      </c>
      <c r="X17" s="273"/>
      <c r="Y17" s="276" t="str">
        <f>IF(入力!Z24="","",入力!Z24)</f>
        <v>やなぎだ</v>
      </c>
      <c r="Z17" s="277"/>
      <c r="AA17" s="277"/>
      <c r="AB17" s="277"/>
      <c r="AC17" s="277"/>
      <c r="AD17" s="277" t="str">
        <f>IF(入力!AE24="","",入力!AE24)</f>
        <v>あみ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161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高田</v>
      </c>
      <c r="F18" s="270"/>
      <c r="G18" s="270"/>
      <c r="H18" s="270"/>
      <c r="I18" s="270"/>
      <c r="J18" s="270" t="str">
        <f>IF(入力!K25="","",入力!K25)</f>
        <v>夏寧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柳田</v>
      </c>
      <c r="Z18" s="270"/>
      <c r="AA18" s="270"/>
      <c r="AB18" s="270"/>
      <c r="AC18" s="270"/>
      <c r="AD18" s="270" t="str">
        <f>IF(入力!AE25="","",入力!AE25)</f>
        <v>愛海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つのだ</v>
      </c>
      <c r="F19" s="277"/>
      <c r="G19" s="277"/>
      <c r="H19" s="277"/>
      <c r="I19" s="277"/>
      <c r="J19" s="277" t="str">
        <f>IF(入力!K26="","",入力!K26)</f>
        <v>このか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149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10</v>
      </c>
      <c r="X19" s="273"/>
      <c r="Y19" s="276" t="str">
        <f>IF(入力!Z26="","",入力!Z26)</f>
        <v>いば</v>
      </c>
      <c r="Z19" s="277"/>
      <c r="AA19" s="277"/>
      <c r="AB19" s="277"/>
      <c r="AC19" s="277"/>
      <c r="AD19" s="277" t="str">
        <f>IF(入力!AE26="","",入力!AE26)</f>
        <v>みこと</v>
      </c>
      <c r="AE19" s="277"/>
      <c r="AF19" s="277"/>
      <c r="AG19" s="277"/>
      <c r="AH19" s="278"/>
      <c r="AI19" s="273">
        <f>IF(入力!AJ26="","",入力!AJ26)</f>
        <v>1</v>
      </c>
      <c r="AJ19" s="273"/>
      <c r="AK19" s="271">
        <f>IF(入力!AL26="","",入力!AL26)</f>
        <v>162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角田</v>
      </c>
      <c r="F20" s="270"/>
      <c r="G20" s="270"/>
      <c r="H20" s="270"/>
      <c r="I20" s="270"/>
      <c r="J20" s="270" t="str">
        <f>IF(入力!K27="","",入力!K27)</f>
        <v>心花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井波</v>
      </c>
      <c r="Z20" s="270"/>
      <c r="AA20" s="270"/>
      <c r="AB20" s="270"/>
      <c r="AC20" s="270"/>
      <c r="AD20" s="270" t="str">
        <f>IF(入力!AE27="","",入力!AE27)</f>
        <v>心琴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おの</v>
      </c>
      <c r="F21" s="277"/>
      <c r="G21" s="277"/>
      <c r="H21" s="277"/>
      <c r="I21" s="277"/>
      <c r="J21" s="277" t="str">
        <f>IF(入力!K28="","",入力!K28)</f>
        <v>めいさ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158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11</v>
      </c>
      <c r="X21" s="273"/>
      <c r="Y21" s="276" t="str">
        <f>IF(入力!Z28="","",入力!Z28)</f>
        <v>やなぎだ</v>
      </c>
      <c r="Z21" s="277"/>
      <c r="AA21" s="277"/>
      <c r="AB21" s="277"/>
      <c r="AC21" s="277"/>
      <c r="AD21" s="277" t="str">
        <f>IF(入力!AE28="","",入力!AE28)</f>
        <v>のあ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145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小野</v>
      </c>
      <c r="F22" s="270"/>
      <c r="G22" s="270"/>
      <c r="H22" s="270"/>
      <c r="I22" s="270"/>
      <c r="J22" s="270" t="str">
        <f>IF(入力!K29="","",入力!K29)</f>
        <v>明皐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柳田</v>
      </c>
      <c r="Z22" s="270"/>
      <c r="AA22" s="270"/>
      <c r="AB22" s="270"/>
      <c r="AC22" s="270"/>
      <c r="AD22" s="270" t="str">
        <f>IF(入力!AE29="","",入力!AE29)</f>
        <v>心愛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ささき</v>
      </c>
      <c r="F23" s="277"/>
      <c r="G23" s="277"/>
      <c r="H23" s="277"/>
      <c r="I23" s="277"/>
      <c r="J23" s="277" t="str">
        <f>IF(入力!K30="","",入力!K30)</f>
        <v>ゆう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161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12</v>
      </c>
      <c r="X23" s="273"/>
      <c r="Y23" s="276" t="str">
        <f>IF(入力!Z30="","",入力!Z30)</f>
        <v>やまだ</v>
      </c>
      <c r="Z23" s="277"/>
      <c r="AA23" s="277"/>
      <c r="AB23" s="277"/>
      <c r="AC23" s="277"/>
      <c r="AD23" s="277" t="str">
        <f>IF(入力!AE30="","",入力!AE30)</f>
        <v>ましろ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147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佐々木</v>
      </c>
      <c r="F24" s="270"/>
      <c r="G24" s="270"/>
      <c r="H24" s="270"/>
      <c r="I24" s="270"/>
      <c r="J24" s="270" t="str">
        <f>IF(入力!K31="","",入力!K31)</f>
        <v>優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山田</v>
      </c>
      <c r="Z24" s="270"/>
      <c r="AA24" s="270"/>
      <c r="AB24" s="270"/>
      <c r="AC24" s="270"/>
      <c r="AD24" s="270" t="str">
        <f>IF(入力!AE31="","",入力!AE31)</f>
        <v>茉白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いのつめ</v>
      </c>
      <c r="F25" s="277"/>
      <c r="G25" s="277"/>
      <c r="H25" s="277"/>
      <c r="I25" s="277"/>
      <c r="J25" s="277" t="str">
        <f>IF(入力!K32="","",入力!K32)</f>
        <v>りおん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13</v>
      </c>
      <c r="X25" s="273"/>
      <c r="Y25" s="276" t="str">
        <f>IF(入力!Z32="","",入力!Z32)</f>
        <v>ないとう</v>
      </c>
      <c r="Z25" s="277"/>
      <c r="AA25" s="277"/>
      <c r="AB25" s="277"/>
      <c r="AC25" s="277"/>
      <c r="AD25" s="277" t="str">
        <f>IF(入力!AE32="","",入力!AE32)</f>
        <v>ゆうな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160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猪爪</v>
      </c>
      <c r="F26" s="283"/>
      <c r="G26" s="283"/>
      <c r="H26" s="283"/>
      <c r="I26" s="283"/>
      <c r="J26" s="283" t="str">
        <f>IF(入力!K33="","",入力!K33)</f>
        <v>莉音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内藤</v>
      </c>
      <c r="Z26" s="283"/>
      <c r="AA26" s="283"/>
      <c r="AB26" s="283"/>
      <c r="AC26" s="283"/>
      <c r="AD26" s="283" t="str">
        <f>IF(入力!AE33="","",入力!AE33)</f>
        <v>優奈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6104</v>
      </c>
      <c r="B7" s="31" t="str">
        <f t="shared" ref="B7:C7" si="0">IF($A$8="","",IF($A$9="",B8,B8&amp;"・"&amp;B9))</f>
        <v>平塚市立金旭中学校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1219</v>
      </c>
      <c r="H7" s="31">
        <f t="shared" si="1"/>
        <v>0</v>
      </c>
      <c r="I7" s="31" t="str">
        <f t="shared" si="1"/>
        <v>平塚市広川１２</v>
      </c>
      <c r="J7" s="31">
        <f t="shared" si="1"/>
        <v>0</v>
      </c>
      <c r="K7" s="31" t="str">
        <f t="shared" si="1"/>
        <v>0463</v>
      </c>
      <c r="L7" s="31" t="str">
        <f t="shared" si="1"/>
        <v>58</v>
      </c>
      <c r="M7" s="31" t="str">
        <f t="shared" si="1"/>
        <v>0151</v>
      </c>
      <c r="N7" s="31" t="str">
        <f t="shared" si="1"/>
        <v>0463</v>
      </c>
      <c r="O7" s="31" t="str">
        <f t="shared" si="1"/>
        <v>59</v>
      </c>
      <c r="P7" s="31" t="str">
        <f t="shared" si="1"/>
        <v>6440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6104</v>
      </c>
      <c r="B8" s="32" t="str">
        <f>IF(入力!$F$3="","",入力!$F$3)</f>
        <v>平塚市立金旭中学校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1219</v>
      </c>
      <c r="H8" s="32"/>
      <c r="I8" s="32" t="str">
        <f>IF(入力!$L$5="","",入力!$L$5)</f>
        <v>平塚市広川１２</v>
      </c>
      <c r="J8" s="32"/>
      <c r="K8" s="42" t="str">
        <f>IF(入力!$AB$4="","",入力!$AB$4)</f>
        <v>0463</v>
      </c>
      <c r="L8" s="42" t="str">
        <f>IF(入力!$AG$4="","",入力!$AG$4)</f>
        <v>58</v>
      </c>
      <c r="M8" s="42" t="str">
        <f>IF(入力!$AL$4="","",入力!$AL$4)</f>
        <v>0151</v>
      </c>
      <c r="N8" s="42" t="str">
        <f>IF(入力!$AB$6="","",入力!$AB$6)</f>
        <v>0463</v>
      </c>
      <c r="O8" s="42" t="str">
        <f>IF(入力!$AG$6="","",入力!$AG$6)</f>
        <v>59</v>
      </c>
      <c r="P8" s="42" t="str">
        <f>IF(入力!$AL$6="","",入力!$AL$6)</f>
        <v>6440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中野</v>
      </c>
      <c r="D16" s="32" t="str">
        <f>IF(入力!$K$13="","",入力!$K$13)</f>
        <v>敦生</v>
      </c>
      <c r="E16" s="32" t="str">
        <f>IF(入力!$F$12="","",入力!$F$12)</f>
        <v>なかの</v>
      </c>
      <c r="F16" s="32" t="str">
        <f>IF(入力!$K$12="","",入力!$K$12)</f>
        <v>あつお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高津</v>
      </c>
      <c r="D17" s="32" t="str">
        <f>IF(入力!$AE$13="","",入力!$AE$13)</f>
        <v>美菜</v>
      </c>
      <c r="E17" s="32" t="str">
        <f>IF(入力!$Z$12="","",入力!$Z$12)</f>
        <v>たかつ</v>
      </c>
      <c r="F17" s="32" t="str">
        <f>IF(入力!$AE$12="","",入力!$AE$12)</f>
        <v>みな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吉川</v>
      </c>
      <c r="D24" s="32" t="str">
        <f>IF(入力!$AE$16="","",入力!$AE$16)</f>
        <v>未來</v>
      </c>
      <c r="E24" s="32" t="str">
        <f>IF(入力!$Z$15="","",入力!$Z$15)</f>
        <v>きっかわ</v>
      </c>
      <c r="F24" s="32" t="str">
        <f>IF(入力!$AE$15="","",入力!$AE$15)</f>
        <v>みく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吉川</v>
      </c>
      <c r="D53" s="32" t="str">
        <f>IF(OR(L53&lt;&gt;"○",入力!K23=""),"",入力!K23)</f>
        <v>未來</v>
      </c>
      <c r="E53" s="32" t="str">
        <f>IF(OR(L53&lt;&gt;"○",入力!F22=""),"",入力!F22)</f>
        <v>きっかわ</v>
      </c>
      <c r="F53" s="32" t="str">
        <f>IF(OR(L53&lt;&gt;"○",入力!K22=""),"",入力!K22)</f>
        <v>みく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高田</v>
      </c>
      <c r="D54" s="32" t="str">
        <f>IF(OR(L54&lt;&gt;"○",入力!K25=""),"",入力!K25)</f>
        <v>夏寧</v>
      </c>
      <c r="E54" s="32" t="str">
        <f>IF(OR(L54&lt;&gt;"○",入力!F24=""),"",入力!F24)</f>
        <v>たかだ</v>
      </c>
      <c r="F54" s="32" t="str">
        <f>IF(OR(L54&lt;&gt;"○",入力!K24=""),"",入力!K24)</f>
        <v>なつね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角田</v>
      </c>
      <c r="D55" s="32" t="str">
        <f>IF(OR(L55&lt;&gt;"○",入力!K27=""),"",入力!K27)</f>
        <v>心花</v>
      </c>
      <c r="E55" s="32" t="str">
        <f>IF(OR(L55&lt;&gt;"○",入力!F26=""),"",入力!F26)</f>
        <v>つのだ</v>
      </c>
      <c r="F55" s="32" t="str">
        <f>IF(OR(L55&lt;&gt;"○",入力!K26=""),"",入力!K26)</f>
        <v>このか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149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小野</v>
      </c>
      <c r="D56" s="32" t="str">
        <f>IF(OR(L56&lt;&gt;"○",入力!K29=""),"",入力!K29)</f>
        <v>明皐</v>
      </c>
      <c r="E56" s="32" t="str">
        <f>IF(OR(L56&lt;&gt;"○",入力!F28=""),"",入力!F28)</f>
        <v>おの</v>
      </c>
      <c r="F56" s="32" t="str">
        <f>IF(OR(L56&lt;&gt;"○",入力!K28=""),"",入力!K28)</f>
        <v>めいさ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佐々木</v>
      </c>
      <c r="D57" s="32" t="str">
        <f>IF(OR(L57&lt;&gt;"○",入力!K31=""),"",入力!K31)</f>
        <v>優</v>
      </c>
      <c r="E57" s="32" t="str">
        <f>IF(OR(L57&lt;&gt;"○",入力!F30=""),"",入力!F30)</f>
        <v>ささき</v>
      </c>
      <c r="F57" s="32" t="str">
        <f>IF(OR(L57&lt;&gt;"○",入力!K30=""),"",入力!K30)</f>
        <v>ゆう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猪爪</v>
      </c>
      <c r="D58" s="32" t="str">
        <f>IF(OR(L58&lt;&gt;"○",入力!K33=""),"",入力!K33)</f>
        <v>莉音</v>
      </c>
      <c r="E58" s="32" t="str">
        <f>IF(OR(L58&lt;&gt;"○",入力!F32=""),"",入力!F32)</f>
        <v>いのつめ</v>
      </c>
      <c r="F58" s="32" t="str">
        <f>IF(OR(L58&lt;&gt;"○",入力!K32=""),"",入力!K32)</f>
        <v>りおん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菊池</v>
      </c>
      <c r="D59" s="32" t="str">
        <f>IF(OR(L59&lt;&gt;"○",入力!AE23=""),"",入力!AE23)</f>
        <v>知香</v>
      </c>
      <c r="E59" s="32" t="str">
        <f>IF(OR(L59&lt;&gt;"○",入力!Z22=""),"",入力!Z22)</f>
        <v>きくち</v>
      </c>
      <c r="F59" s="32" t="str">
        <f>IF(OR(L59&lt;&gt;"○",入力!AE22=""),"",入力!AE22)</f>
        <v>ともか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柳田</v>
      </c>
      <c r="D60" s="32" t="str">
        <f>IF(OR(L60&lt;&gt;"○",入力!AE25=""),"",入力!AE25)</f>
        <v>愛海</v>
      </c>
      <c r="E60" s="32" t="str">
        <f>IF(OR(L60&lt;&gt;"○",入力!Z24=""),"",入力!Z24)</f>
        <v>やなぎだ</v>
      </c>
      <c r="F60" s="32" t="str">
        <f>IF(OR(L60&lt;&gt;"○",入力!AE24=""),"",入力!AE24)</f>
        <v>あみ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井波</v>
      </c>
      <c r="D61" s="32" t="str">
        <f>IF(OR(L61&lt;&gt;"○",入力!AE27=""),"",入力!AE27)</f>
        <v>心琴</v>
      </c>
      <c r="E61" s="32" t="str">
        <f>IF(OR(L61&lt;&gt;"○",入力!Z26=""),"",入力!Z26)</f>
        <v>いば</v>
      </c>
      <c r="F61" s="32" t="str">
        <f>IF(OR(L61&lt;&gt;"○",入力!AE26=""),"",入力!AE26)</f>
        <v>みこと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柳田</v>
      </c>
      <c r="D62" s="32" t="str">
        <f>IF(OR(L62&lt;&gt;"○",入力!AE29=""),"",入力!AE29)</f>
        <v>心愛</v>
      </c>
      <c r="E62" s="32" t="str">
        <f>IF(OR(L62&lt;&gt;"○",入力!Z28=""),"",入力!Z28)</f>
        <v>やなぎだ</v>
      </c>
      <c r="F62" s="32" t="str">
        <f>IF(OR(L62&lt;&gt;"○",入力!AE28=""),"",入力!AE28)</f>
        <v>のあ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山田</v>
      </c>
      <c r="D63" s="32" t="str">
        <f>IF(OR(L63&lt;&gt;"○",入力!AE31=""),"",入力!AE31)</f>
        <v>茉白</v>
      </c>
      <c r="E63" s="32" t="str">
        <f>IF(OR(L63&lt;&gt;"○",入力!Z30=""),"",入力!Z30)</f>
        <v>やまだ</v>
      </c>
      <c r="F63" s="32" t="str">
        <f>IF(OR(L63&lt;&gt;"○",入力!AE30=""),"",入力!AE30)</f>
        <v>ましろ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内藤</v>
      </c>
      <c r="D64" s="32" t="str">
        <f>IF(OR(L64&lt;&gt;"○",入力!AE33=""),"",入力!AE33)</f>
        <v>優奈</v>
      </c>
      <c r="E64" s="32" t="str">
        <f>IF(OR(L64&lt;&gt;"○",入力!Z32=""),"",入力!Z32)</f>
        <v>ないとう</v>
      </c>
      <c r="F64" s="32" t="str">
        <f>IF(OR(L64&lt;&gt;"○",入力!AE32=""),"",入力!AE32)</f>
        <v>ゆうな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2021-04-30T09:49:24Z</cp:lastPrinted>
  <dcterms:created xsi:type="dcterms:W3CDTF">2006-11-03T01:52:14Z</dcterms:created>
  <dcterms:modified xsi:type="dcterms:W3CDTF">2021-04-30T10:39:01Z</dcterms:modified>
</cp:coreProperties>
</file>