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l01\share\29_江陽中学校\共通\校務31年度\04_部活動\07_バレーボール部\県大会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Z2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D7" i="14" s="1"/>
  <c r="D8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<sst xmlns="http://schemas.openxmlformats.org/spreadsheetml/2006/main" count="1488" uniqueCount="766">
  <si>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</si>
  <si>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</si>
  <si>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</si>
  <si>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</si>
  <si>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</si>
  <si>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</si>
  <si>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</si>
  <si>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</si>
  <si>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</si>
  <si>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</si>
  <si>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</si>
  <si>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</si>
  <si>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</si>
  <si>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</si>
  <si>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</si>
  <si>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</si>
  <si>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</si>
  <si>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</si>
  <si>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</si>
  <si>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</si>
  <si>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</si>
  <si>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</si>
  <si>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</si>
  <si>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</si>
  <si>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</si>
  <si>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</si>
  <si>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</si>
  <si>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</si>
  <si>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</si>
  <si>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</si>
  <si>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</si>
  <si>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</si>
  <si>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</si>
  <si>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</si>
  <si>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</si>
  <si>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</si>
  <si>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</si>
  <si>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</si>
  <si>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</si>
  <si>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</si>
  <si>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</si>
  <si>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</si>
  <si>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</si>
  <si>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</si>
  <si>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</si>
  <si>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</si>
  <si>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</si>
  <si>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</si>
  <si>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</si>
  <si>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</si>
  <si>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</si>
  <si>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</si>
  <si>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</si>
  <si>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</si>
  <si>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</si>
  <si>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</si>
  <si>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</si>
  <si>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</si>
  <si>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</si>
  <si>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</si>
  <si>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</si>
  <si>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</si>
  <si>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</si>
  <si>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</si>
  <si>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</si>
  <si>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</si>
  <si>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</si>
  <si>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</si>
  <si>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</si>
  <si>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</si>
  <si>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</si>
  <si>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</si>
  <si>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</si>
  <si>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</si>
  <si>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</si>
  <si>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</si>
  <si>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</si>
  <si>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</si>
  <si>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</si>
  <si>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</si>
  <si>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</si>
  <si>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</si>
  <si>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</si>
  <si>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</si>
  <si>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</si>
  <si>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</si>
  <si>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</si>
  <si>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</si>
  <si>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</si>
  <si>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</si>
  <si>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</si>
  <si>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</si>
  <si>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</si>
  <si>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</si>
  <si>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</si>
  <si>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</si>
  <si>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</si>
  <si>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</si>
  <si>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</si>
  <si>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</si>
  <si>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</si>
  <si>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</si>
  <si>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</si>
  <si>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</si>
  <si>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</si>
  <si>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</si>
  <si>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</si>
  <si>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</si>
  <si>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</si>
  <si>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</si>
  <si>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</si>
  <si>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</si>
  <si>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</si>
  <si>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</si>
  <si>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</si>
  <si>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</si>
  <si>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</si>
  <si>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</si>
  <si>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</si>
  <si>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</si>
  <si>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</si>
  <si>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</si>
  <si>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</si>
  <si>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</si>
  <si>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</si>
  <si>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</si>
  <si>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</si>
  <si>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</si>
  <si>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</si>
  <si>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</si>
  <si>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</si>
  <si>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</si>
  <si>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</si>
  <si>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</si>
  <si>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</si>
  <si>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</si>
  <si>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</si>
  <si>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</si>
  <si>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</si>
  <si>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</si>
  <si>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</si>
  <si>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</si>
  <si>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</si>
  <si>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</si>
  <si>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</si>
  <si>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</si>
  <si>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</si>
  <si>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</si>
  <si>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</si>
  <si>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</si>
  <si>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</si>
  <si>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</si>
  <si>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</si>
  <si>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</si>
  <si>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</si>
  <si>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</si>
  <si>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</si>
  <si>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</si>
  <si>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</si>
  <si>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</si>
  <si>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</si>
  <si>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</si>
  <si>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</si>
  <si>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</si>
  <si>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</si>
  <si>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</si>
  <si>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</si>
  <si>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</si>
  <si>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</si>
  <si>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</si>
  <si>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</si>
  <si>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</si>
  <si>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</si>
  <si>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</si>
  <si>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</si>
  <si>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</si>
  <si>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</si>
  <si>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</si>
  <si>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</si>
  <si>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</si>
  <si>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</si>
  <si>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</si>
  <si>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</si>
  <si>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</si>
  <si>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</si>
  <si>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</si>
  <si>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</si>
  <si>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</si>
  <si>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</si>
  <si>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</si>
  <si>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</si>
  <si>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</si>
  <si>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</si>
  <si>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</si>
  <si>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</si>
  <si>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</si>
  <si>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</si>
  <si>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</si>
  <si>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</si>
  <si>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</si>
  <si>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</si>
  <si>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</si>
  <si>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</si>
  <si>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</si>
  <si>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</si>
  <si>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</si>
  <si>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</si>
  <si>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</si>
  <si>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</si>
  <si>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</si>
  <si>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</si>
  <si>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</si>
  <si>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</si>
  <si>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</si>
  <si>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</si>
  <si>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</si>
  <si>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</si>
  <si>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</si>
  <si>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</si>
  <si>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</si>
  <si>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</si>
  <si>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</si>
  <si>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</si>
  <si>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</si>
  <si>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</si>
  <si>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</si>
  <si>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</si>
  <si>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</si>
  <si>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</si>
  <si>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</si>
  <si>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</si>
  <si>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</si>
  <si>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</si>
  <si>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</si>
  <si>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</si>
  <si>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</si>
  <si>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</si>
  <si>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</si>
  <si>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</si>
  <si>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</si>
  <si>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</si>
  <si>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</si>
  <si>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</si>
  <si>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</si>
  <si>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</si>
  <si>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</si>
  <si>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</si>
  <si>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</si>
  <si>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</si>
  <si>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</si>
  <si>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</si>
  <si>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</si>
  <si>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</si>
  <si>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</si>
  <si>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</si>
  <si>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</si>
  <si>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</si>
  <si>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</si>
  <si>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</si>
  <si>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</si>
  <si>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</si>
  <si>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</si>
  <si>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</si>
  <si>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</si>
  <si>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</si>
  <si>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</si>
  <si>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</si>
  <si>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</si>
  <si>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</si>
  <si>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</si>
  <si>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</si>
  <si>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</si>
  <si>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</si>
  <si>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</si>
  <si>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</si>
  <si>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</si>
  <si>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</si>
  <si>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</si>
  <si>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</si>
  <si>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</si>
  <si>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</si>
  <si>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</si>
  <si>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</si>
  <si>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</si>
  <si>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</si>
  <si>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</si>
  <si>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</si>
  <si>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</si>
  <si>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</si>
  <si>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</si>
  <si>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</si>
  <si>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</si>
  <si>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</si>
  <si>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</si>
  <si>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</si>
  <si>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</si>
  <si>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</si>
  <si>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</si>
  <si>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</si>
  <si>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</si>
  <si>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</si>
  <si>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</si>
  <si>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</si>
  <si>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</si>
  <si>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</si>
  <si>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</si>
  <si>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</si>
  <si>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</si>
  <si>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</si>
  <si>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</si>
  <si>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</si>
  <si>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</si>
  <si>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</si>
  <si>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</si>
  <si>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</si>
  <si>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</si>
  <si>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</si>
  <si>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</si>
  <si>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</si>
  <si>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</si>
  <si>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</si>
  <si>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</si>
  <si>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</si>
  <si>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</si>
  <si>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</si>
  <si>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</si>
  <si>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</si>
  <si>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</si>
  <si>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</si>
  <si>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</si>
  <si>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</si>
  <si>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</si>
  <si>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</si>
  <si>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</si>
  <si>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</si>
  <si>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</si>
  <si>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</si>
  <si>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</si>
  <si>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</si>
  <si>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</si>
  <si>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</si>
  <si>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</si>
  <si>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</si>
  <si>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</si>
  <si>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</si>
  <si>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</si>
  <si>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</si>
  <si>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</si>
  <si>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</si>
  <si>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</si>
  <si>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</si>
  <si>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</si>
  <si>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</si>
  <si>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</si>
  <si>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</si>
  <si>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</si>
  <si>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</si>
  <si>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</si>
  <si>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</si>
  <si>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</si>
  <si>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</si>
  <si>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</si>
  <si>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</si>
  <si>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</si>
  <si>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</si>
  <si>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</si>
  <si>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</si>
  <si>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</si>
  <si>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</si>
  <si>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</si>
  <si>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</si>
  <si>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</si>
  <si>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</si>
  <si>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</si>
  <si>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</si>
  <si>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</si>
  <si>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</si>
  <si>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</si>
  <si>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</si>
  <si>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</si>
  <si>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</si>
  <si>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</si>
  <si>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</si>
  <si>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</si>
  <si>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</si>
  <si>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</si>
  <si>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</si>
  <si>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</si>
  <si>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</si>
  <si>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</si>
  <si>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</si>
  <si>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</si>
  <si>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</si>
  <si>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</si>
  <si>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</si>
  <si>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</si>
  <si>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</si>
  <si>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</si>
  <si>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</si>
  <si>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</si>
  <si>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</si>
  <si>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</si>
  <si>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</si>
  <si>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</si>
  <si>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</si>
  <si>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</si>
  <si>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</si>
  <si>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</si>
  <si>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</si>
  <si>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</si>
  <si>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</si>
  <si>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</si>
  <si>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</si>
  <si>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</si>
  <si>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</si>
  <si>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</si>
  <si>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</si>
  <si>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</si>
  <si>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</si>
  <si>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</si>
  <si>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</si>
  <si>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</si>
  <si>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</si>
  <si>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</si>
  <si>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</si>
  <si>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</si>
  <si>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</si>
  <si>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</si>
  <si>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</si>
  <si>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</si>
  <si>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</si>
  <si>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</si>
  <si>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</si>
  <si>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</si>
  <si>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</si>
  <si>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</si>
  <si>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</si>
  <si>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</si>
  <si>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</si>
  <si>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</si>
  <si>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</si>
  <si>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</si>
  <si>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</si>
  <si>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</si>
  <si>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</si>
  <si>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</si>
  <si>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</si>
  <si>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</si>
  <si>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</si>
  <si>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</si>
  <si>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</si>
  <si>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</si>
  <si>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</si>
  <si>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</si>
  <si>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</si>
  <si>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</si>
  <si>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</si>
  <si>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</si>
  <si>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</si>
  <si>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</si>
  <si>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</si>
  <si>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</si>
  <si>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</si>
  <si>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</si>
  <si>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</si>
  <si>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</si>
  <si>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</si>
  <si>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</si>
  <si>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</si>
  <si>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</si>
  <si>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</si>
  <si>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</si>
  <si>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</si>
  <si>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</si>
  <si>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</si>
  <si>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</si>
  <si>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</si>
  <si>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</si>
  <si>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</si>
  <si>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</si>
  <si>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</si>
  <si>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</si>
  <si>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</si>
  <si>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</si>
  <si>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</si>
  <si>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</si>
  <si>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</si>
  <si>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</si>
  <si>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</si>
  <si>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</si>
  <si>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</si>
  <si>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</si>
  <si>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</si>
  <si>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</si>
  <si>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</si>
  <si>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</si>
  <si>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</si>
  <si>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</si>
  <si>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</si>
  <si>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</si>
  <si>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</si>
  <si>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</si>
  <si>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</si>
  <si>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</si>
  <si>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</si>
  <si>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</si>
  <si>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</si>
  <si>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</si>
  <si>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</si>
  <si>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</si>
  <si>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</si>
  <si>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</si>
  <si>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</si>
  <si>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</si>
  <si>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</si>
  <si>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</si>
  <si>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</si>
  <si>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</si>
  <si>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</si>
  <si>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</si>
  <si>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</si>
  <si>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</si>
  <si>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</si>
  <si>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</si>
  <si>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</si>
  <si>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</si>
  <si>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</si>
  <si>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</si>
  <si>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</si>
  <si>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</si>
  <si>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</si>
  <si>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</si>
  <si>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</si>
  <si>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</si>
  <si>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</si>
  <si>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</si>
  <si>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</si>
  <si>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</si>
  <si>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</si>
  <si>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</si>
  <si>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</si>
  <si>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</si>
  <si>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</si>
  <si>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</si>
  <si>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</si>
  <si>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</si>
  <si>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</si>
  <si>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</si>
  <si>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</si>
  <si>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</si>
  <si>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</si>
  <si>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</si>
  <si>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</si>
  <si>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</si>
  <si>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</si>
  <si>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</si>
  <si>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</si>
  <si>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</si>
  <si>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</si>
  <si>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</si>
  <si>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</si>
  <si>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</si>
  <si>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</si>
  <si>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</si>
  <si>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</si>
  <si>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</si>
  <si>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</si>
  <si>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</si>
  <si>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</si>
  <si>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</si>
  <si>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</si>
  <si>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</si>
  <si>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</si>
  <si>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</si>
  <si>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</si>
  <si>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</si>
  <si>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</si>
  <si>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</si>
  <si>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</si>
  <si>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</si>
  <si>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</si>
  <si>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</si>
  <si>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</si>
  <si>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</si>
  <si>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</si>
  <si>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</si>
  <si>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</si>
  <si>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</si>
  <si>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</si>
  <si>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</si>
  <si>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</si>
  <si>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</si>
  <si>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</si>
  <si>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</si>
  <si>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</si>
  <si>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</si>
  <si>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</si>
  <si>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</si>
  <si>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</si>
  <si>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</si>
  <si>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</si>
  <si>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</si>
  <si>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</si>
  <si>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</si>
  <si>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</si>
  <si>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</si>
  <si>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</si>
  <si>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</si>
  <si>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</si>
  <si>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</si>
  <si>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</si>
  <si>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</si>
  <si>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</si>
  <si>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</si>
  <si>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</si>
  <si>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</si>
  <si>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</si>
  <si>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</si>
  <si>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</si>
  <si>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</si>
  <si>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</si>
  <si>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</si>
  <si>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</si>
  <si>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</si>
  <si>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</si>
  <si>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</si>
  <si>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</si>
  <si>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</si>
  <si>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</si>
  <si>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</si>
  <si>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</si>
  <si>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</si>
  <si>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</si>
  <si>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</si>
  <si>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</si>
  <si>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</si>
  <si>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</si>
  <si>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</si>
  <si>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</si>
  <si>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</si>
  <si>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</si>
  <si>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</si>
  <si>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</si>
  <si>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</si>
  <si>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</si>
  <si>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</si>
  <si>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</si>
  <si>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</si>
  <si>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</si>
  <si>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</si>
  <si>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</si>
  <si>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</si>
  <si>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</si>
  <si>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</si>
  <si>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</si>
  <si>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</si>
  <si>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</si>
  <si>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</si>
  <si>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</si>
  <si>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</si>
  <si>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</si>
  <si>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</si>
  <si>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</si>
  <si>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</si>
  <si>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</si>
  <si>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</si>
  <si>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</si>
  <si>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</si>
  <si>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</si>
  <si>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</si>
  <si>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</si>
  <si>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</si>
  <si>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</si>
  <si>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</si>
  <si>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</si>
  <si>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</si>
  <si>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</si>
  <si>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</si>
  <si>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</si>
  <si>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</si>
  <si>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</si>
  <si>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</si>
  <si>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</si>
  <si>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</si>
  <si>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</si>
  <si>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</si>
  <si>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</si>
  <si>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</si>
  <si>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</si>
  <si>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</si>
  <si>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</si>
  <si>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</si>
  <si>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</si>
  <si>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</si>
  <si>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</si>
  <si>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254</t>
    <phoneticPr fontId="2"/>
  </si>
  <si>
    <t>0041</t>
    <phoneticPr fontId="2"/>
  </si>
  <si>
    <t>平塚市浅間町8-1</t>
    <rPh sb="0" eb="3">
      <t>ヒラツカシ</t>
    </rPh>
    <rPh sb="3" eb="6">
      <t>センゲンチョウ</t>
    </rPh>
    <phoneticPr fontId="2"/>
  </si>
  <si>
    <t>0463</t>
    <phoneticPr fontId="2"/>
  </si>
  <si>
    <t>21</t>
    <phoneticPr fontId="2"/>
  </si>
  <si>
    <t>0414</t>
    <phoneticPr fontId="2"/>
  </si>
  <si>
    <t>23</t>
    <phoneticPr fontId="2"/>
  </si>
  <si>
    <t>6972</t>
    <phoneticPr fontId="2"/>
  </si>
  <si>
    <t>片岡</t>
    <rPh sb="0" eb="2">
      <t>カタオカ</t>
    </rPh>
    <phoneticPr fontId="2"/>
  </si>
  <si>
    <t>良介</t>
    <rPh sb="0" eb="2">
      <t>リョウスケ</t>
    </rPh>
    <phoneticPr fontId="2"/>
  </si>
  <si>
    <t>かたおか</t>
    <phoneticPr fontId="2"/>
  </si>
  <si>
    <t>よしゆき</t>
    <phoneticPr fontId="2"/>
  </si>
  <si>
    <t>太田</t>
    <rPh sb="0" eb="2">
      <t>オオタ</t>
    </rPh>
    <phoneticPr fontId="2"/>
  </si>
  <si>
    <t>せりな</t>
    <phoneticPr fontId="2"/>
  </si>
  <si>
    <t>おおた</t>
    <phoneticPr fontId="2"/>
  </si>
  <si>
    <t>せりな</t>
    <phoneticPr fontId="2"/>
  </si>
  <si>
    <t>野島</t>
    <rPh sb="0" eb="2">
      <t>ノジマ</t>
    </rPh>
    <phoneticPr fontId="2"/>
  </si>
  <si>
    <t>心玖</t>
    <rPh sb="0" eb="1">
      <t>ココロ</t>
    </rPh>
    <rPh sb="1" eb="2">
      <t>ク</t>
    </rPh>
    <phoneticPr fontId="2"/>
  </si>
  <si>
    <t>のじま</t>
    <phoneticPr fontId="2"/>
  </si>
  <si>
    <t>みく</t>
    <phoneticPr fontId="2"/>
  </si>
  <si>
    <t>天野</t>
    <rPh sb="0" eb="2">
      <t>アマノ</t>
    </rPh>
    <phoneticPr fontId="2"/>
  </si>
  <si>
    <t>沙羽</t>
    <rPh sb="0" eb="1">
      <t>サ</t>
    </rPh>
    <rPh sb="1" eb="2">
      <t>ワ</t>
    </rPh>
    <phoneticPr fontId="2"/>
  </si>
  <si>
    <t>あまの</t>
    <phoneticPr fontId="2"/>
  </si>
  <si>
    <t>さわ</t>
    <phoneticPr fontId="2"/>
  </si>
  <si>
    <t>平塚市立江陽中学</t>
    <rPh sb="0" eb="4">
      <t>ヒラツカシリツ</t>
    </rPh>
    <rPh sb="4" eb="5">
      <t>コウ</t>
    </rPh>
    <rPh sb="5" eb="6">
      <t>ヨウ</t>
    </rPh>
    <rPh sb="6" eb="8">
      <t>チュウガク</t>
    </rPh>
    <phoneticPr fontId="2"/>
  </si>
  <si>
    <t>守屋　勝教</t>
    <rPh sb="0" eb="2">
      <t>モリヤ</t>
    </rPh>
    <rPh sb="3" eb="5">
      <t>カツノリ</t>
    </rPh>
    <phoneticPr fontId="2"/>
  </si>
  <si>
    <t>令和元</t>
    <rPh sb="0" eb="2">
      <t>レイワ</t>
    </rPh>
    <rPh sb="2" eb="3">
      <t>ガン</t>
    </rPh>
    <phoneticPr fontId="2"/>
  </si>
  <si>
    <t>亜理紗</t>
    <rPh sb="0" eb="3">
      <t>アリサ</t>
    </rPh>
    <phoneticPr fontId="2"/>
  </si>
  <si>
    <t>杉本</t>
    <rPh sb="0" eb="2">
      <t>スギモト</t>
    </rPh>
    <phoneticPr fontId="2"/>
  </si>
  <si>
    <t>水島</t>
    <rPh sb="0" eb="2">
      <t>ミズシマ</t>
    </rPh>
    <phoneticPr fontId="2"/>
  </si>
  <si>
    <t>奈那</t>
    <rPh sb="0" eb="2">
      <t>ナナ</t>
    </rPh>
    <phoneticPr fontId="2"/>
  </si>
  <si>
    <t>森田</t>
    <rPh sb="0" eb="2">
      <t>モリタ</t>
    </rPh>
    <phoneticPr fontId="2"/>
  </si>
  <si>
    <t>友希</t>
    <rPh sb="0" eb="2">
      <t>ユキ</t>
    </rPh>
    <phoneticPr fontId="2"/>
  </si>
  <si>
    <t>加川</t>
    <rPh sb="0" eb="2">
      <t>カガワ</t>
    </rPh>
    <phoneticPr fontId="2"/>
  </si>
  <si>
    <t>莉々子</t>
    <rPh sb="0" eb="3">
      <t>リリコ</t>
    </rPh>
    <phoneticPr fontId="2"/>
  </si>
  <si>
    <t>古木</t>
    <rPh sb="0" eb="2">
      <t>フルキ</t>
    </rPh>
    <phoneticPr fontId="2"/>
  </si>
  <si>
    <t>南海</t>
    <rPh sb="0" eb="1">
      <t>ミナミ</t>
    </rPh>
    <rPh sb="1" eb="2">
      <t>ウミ</t>
    </rPh>
    <phoneticPr fontId="2"/>
  </si>
  <si>
    <t>川北</t>
    <rPh sb="0" eb="2">
      <t>カワキタ</t>
    </rPh>
    <phoneticPr fontId="2"/>
  </si>
  <si>
    <t>宙和</t>
    <rPh sb="0" eb="1">
      <t>チュウ</t>
    </rPh>
    <rPh sb="1" eb="2">
      <t>ワ</t>
    </rPh>
    <phoneticPr fontId="2"/>
  </si>
  <si>
    <t>奥井</t>
    <rPh sb="0" eb="2">
      <t>オクイ</t>
    </rPh>
    <phoneticPr fontId="2"/>
  </si>
  <si>
    <t>キアラ</t>
    <phoneticPr fontId="2"/>
  </si>
  <si>
    <t>小永井</t>
    <rPh sb="0" eb="3">
      <t>コナガイ</t>
    </rPh>
    <phoneticPr fontId="2"/>
  </si>
  <si>
    <t>奈々羽</t>
    <rPh sb="0" eb="2">
      <t>ナナ</t>
    </rPh>
    <rPh sb="2" eb="3">
      <t>ハ</t>
    </rPh>
    <phoneticPr fontId="2"/>
  </si>
  <si>
    <t>相原</t>
    <rPh sb="0" eb="2">
      <t>アイハラ</t>
    </rPh>
    <phoneticPr fontId="2"/>
  </si>
  <si>
    <t>百花</t>
    <rPh sb="0" eb="2">
      <t>モモカ</t>
    </rPh>
    <phoneticPr fontId="2"/>
  </si>
  <si>
    <t>明石</t>
    <rPh sb="0" eb="2">
      <t>アカシ</t>
    </rPh>
    <phoneticPr fontId="2"/>
  </si>
  <si>
    <t>彩花</t>
    <rPh sb="0" eb="2">
      <t>アヤカ</t>
    </rPh>
    <phoneticPr fontId="2"/>
  </si>
  <si>
    <t>すぎもと</t>
    <phoneticPr fontId="2"/>
  </si>
  <si>
    <t>ありさ</t>
    <phoneticPr fontId="2"/>
  </si>
  <si>
    <t>みずしま</t>
    <phoneticPr fontId="2"/>
  </si>
  <si>
    <t>なな</t>
    <phoneticPr fontId="2"/>
  </si>
  <si>
    <t>もりた</t>
    <phoneticPr fontId="2"/>
  </si>
  <si>
    <t>ゆき</t>
    <phoneticPr fontId="2"/>
  </si>
  <si>
    <t>かがわ</t>
    <phoneticPr fontId="2"/>
  </si>
  <si>
    <t>りりこ</t>
    <phoneticPr fontId="2"/>
  </si>
  <si>
    <t>ふるき</t>
    <phoneticPr fontId="2"/>
  </si>
  <si>
    <t>みなみ</t>
    <phoneticPr fontId="2"/>
  </si>
  <si>
    <t>かわきた</t>
    <phoneticPr fontId="2"/>
  </si>
  <si>
    <t>ちわ</t>
    <phoneticPr fontId="2"/>
  </si>
  <si>
    <t>おくい</t>
    <phoneticPr fontId="2"/>
  </si>
  <si>
    <t>きあら</t>
    <phoneticPr fontId="2"/>
  </si>
  <si>
    <t>こながい</t>
    <phoneticPr fontId="2"/>
  </si>
  <si>
    <t>ななは</t>
    <phoneticPr fontId="2"/>
  </si>
  <si>
    <t>あいはら</t>
    <phoneticPr fontId="2"/>
  </si>
  <si>
    <t>ももか</t>
    <phoneticPr fontId="2"/>
  </si>
  <si>
    <t>あかし</t>
    <phoneticPr fontId="2"/>
  </si>
  <si>
    <t>あやか</t>
    <phoneticPr fontId="2"/>
  </si>
  <si>
    <t>いわさわ</t>
    <phoneticPr fontId="2"/>
  </si>
  <si>
    <t>なるか</t>
    <phoneticPr fontId="2"/>
  </si>
  <si>
    <t>岩澤</t>
    <rPh sb="0" eb="2">
      <t>イワサワ</t>
    </rPh>
    <phoneticPr fontId="2"/>
  </si>
  <si>
    <t>成花</t>
    <rPh sb="0" eb="1">
      <t>セイ</t>
    </rPh>
    <rPh sb="1" eb="2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</si>
</sst>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F10" zoomScale="70" zoomScaleNormal="100" zoomScaleSheetLayoutView="70" workbookViewId="0">
      <selection activeCell="AU33" sqref="AU33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J18" sqref="AJ1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6106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中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平塚市立江陽中学校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698</v>
      </c>
      <c r="AC4" s="200"/>
      <c r="AD4" s="200"/>
      <c r="AE4" s="200"/>
      <c r="AF4" s="4" t="s">
        <v>584</v>
      </c>
      <c r="AG4" s="200" t="s">
        <v>699</v>
      </c>
      <c r="AH4" s="200"/>
      <c r="AI4" s="200"/>
      <c r="AJ4" s="200"/>
      <c r="AK4" s="4" t="s">
        <v>584</v>
      </c>
      <c r="AL4" s="200" t="s">
        <v>700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697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695</v>
      </c>
      <c r="G6" s="215"/>
      <c r="H6" s="24" t="s">
        <v>586</v>
      </c>
      <c r="I6" s="216" t="s">
        <v>696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698</v>
      </c>
      <c r="AC6" s="203"/>
      <c r="AD6" s="203"/>
      <c r="AE6" s="203"/>
      <c r="AF6" s="25" t="s">
        <v>587</v>
      </c>
      <c r="AG6" s="203" t="s">
        <v>701</v>
      </c>
      <c r="AH6" s="203"/>
      <c r="AI6" s="203"/>
      <c r="AJ6" s="203"/>
      <c r="AK6" s="25" t="s">
        <v>587</v>
      </c>
      <c r="AL6" s="203" t="s">
        <v>702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705</v>
      </c>
      <c r="G12" s="267"/>
      <c r="H12" s="267"/>
      <c r="I12" s="267"/>
      <c r="J12" s="267"/>
      <c r="K12" s="267" t="s">
        <v>706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709</v>
      </c>
      <c r="AA12" s="267"/>
      <c r="AB12" s="267"/>
      <c r="AC12" s="267"/>
      <c r="AD12" s="267"/>
      <c r="AE12" s="267" t="s">
        <v>710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703</v>
      </c>
      <c r="G13" s="252"/>
      <c r="H13" s="252"/>
      <c r="I13" s="252"/>
      <c r="J13" s="253"/>
      <c r="K13" s="252" t="s">
        <v>704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707</v>
      </c>
      <c r="AA13" s="252"/>
      <c r="AB13" s="252"/>
      <c r="AC13" s="252"/>
      <c r="AD13" s="253"/>
      <c r="AE13" s="252" t="s">
        <v>708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762</v>
      </c>
      <c r="G15" s="267"/>
      <c r="H15" s="267"/>
      <c r="I15" s="267"/>
      <c r="J15" s="267"/>
      <c r="K15" s="267" t="s">
        <v>763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713</v>
      </c>
      <c r="AA15" s="267"/>
      <c r="AB15" s="267"/>
      <c r="AC15" s="267"/>
      <c r="AD15" s="267"/>
      <c r="AE15" s="267" t="s">
        <v>714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764</v>
      </c>
      <c r="G16" s="252"/>
      <c r="H16" s="252"/>
      <c r="I16" s="252"/>
      <c r="J16" s="253"/>
      <c r="K16" s="252" t="s">
        <v>765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711</v>
      </c>
      <c r="AA16" s="252"/>
      <c r="AB16" s="252"/>
      <c r="AC16" s="252"/>
      <c r="AD16" s="253"/>
      <c r="AE16" s="252" t="s">
        <v>712</v>
      </c>
      <c r="AF16" s="252"/>
      <c r="AG16" s="252"/>
      <c r="AH16" s="252"/>
      <c r="AI16" s="255"/>
      <c r="AJ16" s="256">
        <v>5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713</v>
      </c>
      <c r="G22" s="115"/>
      <c r="H22" s="115"/>
      <c r="I22" s="115"/>
      <c r="J22" s="115"/>
      <c r="K22" s="115" t="s">
        <v>714</v>
      </c>
      <c r="L22" s="115"/>
      <c r="M22" s="115"/>
      <c r="N22" s="115"/>
      <c r="O22" s="116"/>
      <c r="P22" s="112">
        <v>3</v>
      </c>
      <c r="Q22" s="112"/>
      <c r="R22" s="103">
        <v>153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750</v>
      </c>
      <c r="AA22" s="115"/>
      <c r="AB22" s="115"/>
      <c r="AC22" s="115"/>
      <c r="AD22" s="115"/>
      <c r="AE22" s="115" t="s">
        <v>751</v>
      </c>
      <c r="AF22" s="115"/>
      <c r="AG22" s="115"/>
      <c r="AH22" s="115"/>
      <c r="AI22" s="116"/>
      <c r="AJ22" s="112">
        <v>2</v>
      </c>
      <c r="AK22" s="112"/>
      <c r="AL22" s="103">
        <v>167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711</v>
      </c>
      <c r="G23" s="108"/>
      <c r="H23" s="108"/>
      <c r="I23" s="108"/>
      <c r="J23" s="108"/>
      <c r="K23" s="108" t="s">
        <v>712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730</v>
      </c>
      <c r="AA23" s="108"/>
      <c r="AB23" s="108"/>
      <c r="AC23" s="108"/>
      <c r="AD23" s="108"/>
      <c r="AE23" s="108" t="s">
        <v>731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717</v>
      </c>
      <c r="G24" s="81"/>
      <c r="H24" s="81"/>
      <c r="I24" s="81"/>
      <c r="J24" s="81"/>
      <c r="K24" s="81" t="s">
        <v>718</v>
      </c>
      <c r="L24" s="81"/>
      <c r="M24" s="81"/>
      <c r="N24" s="81"/>
      <c r="O24" s="82"/>
      <c r="P24" s="71">
        <v>3</v>
      </c>
      <c r="Q24" s="71"/>
      <c r="R24" s="87">
        <v>162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752</v>
      </c>
      <c r="AA24" s="81"/>
      <c r="AB24" s="81"/>
      <c r="AC24" s="81"/>
      <c r="AD24" s="81"/>
      <c r="AE24" s="81" t="s">
        <v>753</v>
      </c>
      <c r="AF24" s="81"/>
      <c r="AG24" s="81"/>
      <c r="AH24" s="81"/>
      <c r="AI24" s="82"/>
      <c r="AJ24" s="71">
        <v>2</v>
      </c>
      <c r="AK24" s="71"/>
      <c r="AL24" s="87">
        <v>160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715</v>
      </c>
      <c r="G25" s="99"/>
      <c r="H25" s="99"/>
      <c r="I25" s="99"/>
      <c r="J25" s="99"/>
      <c r="K25" s="99" t="s">
        <v>716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732</v>
      </c>
      <c r="AA25" s="99"/>
      <c r="AB25" s="99"/>
      <c r="AC25" s="99"/>
      <c r="AD25" s="99"/>
      <c r="AE25" s="99" t="s">
        <v>733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742</v>
      </c>
      <c r="G26" s="81"/>
      <c r="H26" s="81"/>
      <c r="I26" s="81"/>
      <c r="J26" s="81"/>
      <c r="K26" s="81" t="s">
        <v>743</v>
      </c>
      <c r="L26" s="81"/>
      <c r="M26" s="81"/>
      <c r="N26" s="81"/>
      <c r="O26" s="82"/>
      <c r="P26" s="71">
        <v>3</v>
      </c>
      <c r="Q26" s="71"/>
      <c r="R26" s="87">
        <v>171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754</v>
      </c>
      <c r="AA26" s="81"/>
      <c r="AB26" s="81"/>
      <c r="AC26" s="81"/>
      <c r="AD26" s="81"/>
      <c r="AE26" s="81" t="s">
        <v>755</v>
      </c>
      <c r="AF26" s="81"/>
      <c r="AG26" s="81"/>
      <c r="AH26" s="81"/>
      <c r="AI26" s="82"/>
      <c r="AJ26" s="71">
        <v>2</v>
      </c>
      <c r="AK26" s="71"/>
      <c r="AL26" s="87">
        <v>160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723</v>
      </c>
      <c r="G27" s="99"/>
      <c r="H27" s="99"/>
      <c r="I27" s="99"/>
      <c r="J27" s="99"/>
      <c r="K27" s="99" t="s">
        <v>722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734</v>
      </c>
      <c r="AA27" s="99"/>
      <c r="AB27" s="99"/>
      <c r="AC27" s="99"/>
      <c r="AD27" s="99"/>
      <c r="AE27" s="99" t="s">
        <v>735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744</v>
      </c>
      <c r="G28" s="81"/>
      <c r="H28" s="81"/>
      <c r="I28" s="81"/>
      <c r="J28" s="81"/>
      <c r="K28" s="81" t="s">
        <v>745</v>
      </c>
      <c r="L28" s="81"/>
      <c r="M28" s="81"/>
      <c r="N28" s="81"/>
      <c r="O28" s="82"/>
      <c r="P28" s="71">
        <v>2</v>
      </c>
      <c r="Q28" s="71"/>
      <c r="R28" s="87">
        <v>160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756</v>
      </c>
      <c r="AA28" s="81"/>
      <c r="AB28" s="81"/>
      <c r="AC28" s="81"/>
      <c r="AD28" s="81"/>
      <c r="AE28" s="81" t="s">
        <v>757</v>
      </c>
      <c r="AF28" s="81"/>
      <c r="AG28" s="81"/>
      <c r="AH28" s="81"/>
      <c r="AI28" s="82"/>
      <c r="AJ28" s="71">
        <v>2</v>
      </c>
      <c r="AK28" s="71"/>
      <c r="AL28" s="87">
        <v>152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724</v>
      </c>
      <c r="G29" s="99"/>
      <c r="H29" s="99"/>
      <c r="I29" s="99"/>
      <c r="J29" s="99"/>
      <c r="K29" s="99" t="s">
        <v>725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736</v>
      </c>
      <c r="AA29" s="99"/>
      <c r="AB29" s="99"/>
      <c r="AC29" s="99"/>
      <c r="AD29" s="99"/>
      <c r="AE29" s="99" t="s">
        <v>737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746</v>
      </c>
      <c r="G30" s="81"/>
      <c r="H30" s="81"/>
      <c r="I30" s="81"/>
      <c r="J30" s="81"/>
      <c r="K30" s="81" t="s">
        <v>747</v>
      </c>
      <c r="L30" s="81"/>
      <c r="M30" s="81"/>
      <c r="N30" s="81"/>
      <c r="O30" s="82"/>
      <c r="P30" s="71">
        <v>2</v>
      </c>
      <c r="Q30" s="71"/>
      <c r="R30" s="87">
        <v>157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758</v>
      </c>
      <c r="AA30" s="81"/>
      <c r="AB30" s="81"/>
      <c r="AC30" s="81"/>
      <c r="AD30" s="81"/>
      <c r="AE30" s="81" t="s">
        <v>759</v>
      </c>
      <c r="AF30" s="81"/>
      <c r="AG30" s="81"/>
      <c r="AH30" s="81"/>
      <c r="AI30" s="82"/>
      <c r="AJ30" s="71">
        <v>1</v>
      </c>
      <c r="AK30" s="71"/>
      <c r="AL30" s="87">
        <v>161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726</v>
      </c>
      <c r="G31" s="99"/>
      <c r="H31" s="99"/>
      <c r="I31" s="99"/>
      <c r="J31" s="99"/>
      <c r="K31" s="99" t="s">
        <v>727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738</v>
      </c>
      <c r="AA31" s="99"/>
      <c r="AB31" s="99"/>
      <c r="AC31" s="99"/>
      <c r="AD31" s="99"/>
      <c r="AE31" s="99" t="s">
        <v>739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748</v>
      </c>
      <c r="G32" s="81"/>
      <c r="H32" s="81"/>
      <c r="I32" s="81"/>
      <c r="J32" s="81"/>
      <c r="K32" s="81" t="s">
        <v>749</v>
      </c>
      <c r="L32" s="81"/>
      <c r="M32" s="81"/>
      <c r="N32" s="81"/>
      <c r="O32" s="82"/>
      <c r="P32" s="71">
        <v>2</v>
      </c>
      <c r="Q32" s="71"/>
      <c r="R32" s="87">
        <v>153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760</v>
      </c>
      <c r="AA32" s="81"/>
      <c r="AB32" s="81"/>
      <c r="AC32" s="81"/>
      <c r="AD32" s="81"/>
      <c r="AE32" s="81" t="s">
        <v>761</v>
      </c>
      <c r="AF32" s="81"/>
      <c r="AG32" s="81"/>
      <c r="AH32" s="81"/>
      <c r="AI32" s="82"/>
      <c r="AJ32" s="71">
        <v>1</v>
      </c>
      <c r="AK32" s="71"/>
      <c r="AL32" s="87">
        <v>147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728</v>
      </c>
      <c r="G33" s="74"/>
      <c r="H33" s="74"/>
      <c r="I33" s="74"/>
      <c r="J33" s="74"/>
      <c r="K33" s="74" t="s">
        <v>729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740</v>
      </c>
      <c r="AA33" s="74"/>
      <c r="AB33" s="74"/>
      <c r="AC33" s="74"/>
      <c r="AD33" s="74"/>
      <c r="AE33" s="74" t="s">
        <v>741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 t="s">
        <v>721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8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719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720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6106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中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平塚市立江陽中学校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かたおか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片岡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いわさわ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>岩澤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のじま</v>
      </c>
      <c r="F15" s="321"/>
      <c r="G15" s="321"/>
      <c r="H15" s="321"/>
      <c r="I15" s="321"/>
      <c r="J15" s="321" t="str">
        <f>IF(入力!K22="","",入力!K22)</f>
        <v>みく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153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ふるき</v>
      </c>
      <c r="Z15" s="321"/>
      <c r="AA15" s="321"/>
      <c r="AB15" s="321"/>
      <c r="AC15" s="321"/>
      <c r="AD15" s="321" t="str">
        <f>IF(入力!AE22="","",入力!AE22)</f>
        <v>みなみ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167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野島</v>
      </c>
      <c r="F16" s="335"/>
      <c r="G16" s="335"/>
      <c r="H16" s="335"/>
      <c r="I16" s="335"/>
      <c r="J16" s="335" t="str">
        <f>IF(入力!K23="","",入力!K23)</f>
        <v>心玖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古木</v>
      </c>
      <c r="Z16" s="335"/>
      <c r="AA16" s="335"/>
      <c r="AB16" s="335"/>
      <c r="AC16" s="335"/>
      <c r="AD16" s="335" t="str">
        <f>IF(入力!AE23="","",入力!AE23)</f>
        <v>南海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あまの</v>
      </c>
      <c r="F17" s="316"/>
      <c r="G17" s="316"/>
      <c r="H17" s="316"/>
      <c r="I17" s="316"/>
      <c r="J17" s="316" t="str">
        <f>IF(入力!K24="","",入力!K24)</f>
        <v>さわ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162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かわきた</v>
      </c>
      <c r="Z17" s="316"/>
      <c r="AA17" s="316"/>
      <c r="AB17" s="316"/>
      <c r="AC17" s="316"/>
      <c r="AD17" s="316" t="str">
        <f>IF(入力!AE24="","",入力!AE24)</f>
        <v>ちわ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160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天野</v>
      </c>
      <c r="F18" s="309"/>
      <c r="G18" s="309"/>
      <c r="H18" s="309"/>
      <c r="I18" s="309"/>
      <c r="J18" s="309" t="str">
        <f>IF(入力!K25="","",入力!K25)</f>
        <v>沙羽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川北</v>
      </c>
      <c r="Z18" s="309"/>
      <c r="AA18" s="309"/>
      <c r="AB18" s="309"/>
      <c r="AC18" s="309"/>
      <c r="AD18" s="309" t="str">
        <f>IF(入力!AE25="","",入力!AE25)</f>
        <v>宙和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すぎもと</v>
      </c>
      <c r="F19" s="316"/>
      <c r="G19" s="316"/>
      <c r="H19" s="316"/>
      <c r="I19" s="316"/>
      <c r="J19" s="316" t="str">
        <f>IF(入力!K26="","",入力!K26)</f>
        <v>ありさ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171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おくい</v>
      </c>
      <c r="Z19" s="316"/>
      <c r="AA19" s="316"/>
      <c r="AB19" s="316"/>
      <c r="AC19" s="316"/>
      <c r="AD19" s="316" t="str">
        <f>IF(入力!AE26="","",入力!AE26)</f>
        <v>きあら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160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杉本</v>
      </c>
      <c r="F20" s="309"/>
      <c r="G20" s="309"/>
      <c r="H20" s="309"/>
      <c r="I20" s="309"/>
      <c r="J20" s="309" t="str">
        <f>IF(入力!K27="","",入力!K27)</f>
        <v>亜理紗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奥井</v>
      </c>
      <c r="Z20" s="309"/>
      <c r="AA20" s="309"/>
      <c r="AB20" s="309"/>
      <c r="AC20" s="309"/>
      <c r="AD20" s="309" t="str">
        <f>IF(入力!AE27="","",入力!AE27)</f>
        <v>キアラ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みずしま</v>
      </c>
      <c r="F21" s="316"/>
      <c r="G21" s="316"/>
      <c r="H21" s="316"/>
      <c r="I21" s="316"/>
      <c r="J21" s="316" t="str">
        <f>IF(入力!K28="","",入力!K28)</f>
        <v>なな</v>
      </c>
      <c r="K21" s="316"/>
      <c r="L21" s="316"/>
      <c r="M21" s="316"/>
      <c r="N21" s="317"/>
      <c r="O21" s="318">
        <f>IF(入力!P28="","",入力!P28)</f>
        <v>2</v>
      </c>
      <c r="P21" s="318"/>
      <c r="Q21" s="310">
        <f>IF(入力!R28="","",入力!R28)</f>
        <v>160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こながい</v>
      </c>
      <c r="Z21" s="316"/>
      <c r="AA21" s="316"/>
      <c r="AB21" s="316"/>
      <c r="AC21" s="316"/>
      <c r="AD21" s="316" t="str">
        <f>IF(入力!AE28="","",入力!AE28)</f>
        <v>ななは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152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水島</v>
      </c>
      <c r="F22" s="309"/>
      <c r="G22" s="309"/>
      <c r="H22" s="309"/>
      <c r="I22" s="309"/>
      <c r="J22" s="309" t="str">
        <f>IF(入力!K29="","",入力!K29)</f>
        <v>奈那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小永井</v>
      </c>
      <c r="Z22" s="309"/>
      <c r="AA22" s="309"/>
      <c r="AB22" s="309"/>
      <c r="AC22" s="309"/>
      <c r="AD22" s="309" t="str">
        <f>IF(入力!AE29="","",入力!AE29)</f>
        <v>奈々羽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もりた</v>
      </c>
      <c r="F23" s="316"/>
      <c r="G23" s="316"/>
      <c r="H23" s="316"/>
      <c r="I23" s="316"/>
      <c r="J23" s="316" t="str">
        <f>IF(入力!K30="","",入力!K30)</f>
        <v>ゆき</v>
      </c>
      <c r="K23" s="316"/>
      <c r="L23" s="316"/>
      <c r="M23" s="316"/>
      <c r="N23" s="317"/>
      <c r="O23" s="318">
        <f>IF(入力!P30="","",入力!P30)</f>
        <v>2</v>
      </c>
      <c r="P23" s="318"/>
      <c r="Q23" s="310">
        <f>IF(入力!R30="","",入力!R30)</f>
        <v>157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あいはら</v>
      </c>
      <c r="Z23" s="316"/>
      <c r="AA23" s="316"/>
      <c r="AB23" s="316"/>
      <c r="AC23" s="316"/>
      <c r="AD23" s="316" t="str">
        <f>IF(入力!AE30="","",入力!AE30)</f>
        <v>ももか</v>
      </c>
      <c r="AE23" s="316"/>
      <c r="AF23" s="316"/>
      <c r="AG23" s="316"/>
      <c r="AH23" s="317"/>
      <c r="AI23" s="318">
        <f>IF(入力!AJ30="","",入力!AJ30)</f>
        <v>1</v>
      </c>
      <c r="AJ23" s="318"/>
      <c r="AK23" s="310">
        <f>IF(入力!AL30="","",入力!AL30)</f>
        <v>161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森田</v>
      </c>
      <c r="F24" s="309"/>
      <c r="G24" s="309"/>
      <c r="H24" s="309"/>
      <c r="I24" s="309"/>
      <c r="J24" s="309" t="str">
        <f>IF(入力!K31="","",入力!K31)</f>
        <v>友希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相原</v>
      </c>
      <c r="Z24" s="309"/>
      <c r="AA24" s="309"/>
      <c r="AB24" s="309"/>
      <c r="AC24" s="309"/>
      <c r="AD24" s="309" t="str">
        <f>IF(入力!AE31="","",入力!AE31)</f>
        <v>百花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かがわ</v>
      </c>
      <c r="F25" s="316"/>
      <c r="G25" s="316"/>
      <c r="H25" s="316"/>
      <c r="I25" s="316"/>
      <c r="J25" s="316" t="str">
        <f>IF(入力!K32="","",入力!K32)</f>
        <v>りりこ</v>
      </c>
      <c r="K25" s="316"/>
      <c r="L25" s="316"/>
      <c r="M25" s="316"/>
      <c r="N25" s="317"/>
      <c r="O25" s="318">
        <f>IF(入力!P32="","",入力!P32)</f>
        <v>2</v>
      </c>
      <c r="P25" s="318"/>
      <c r="Q25" s="310">
        <f>IF(入力!R32="","",入力!R32)</f>
        <v>153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あかし</v>
      </c>
      <c r="Z25" s="316"/>
      <c r="AA25" s="316"/>
      <c r="AB25" s="316"/>
      <c r="AC25" s="316"/>
      <c r="AD25" s="316" t="str">
        <f>IF(入力!AE32="","",入力!AE32)</f>
        <v>あやか</v>
      </c>
      <c r="AE25" s="316"/>
      <c r="AF25" s="316"/>
      <c r="AG25" s="316"/>
      <c r="AH25" s="317"/>
      <c r="AI25" s="318">
        <f>IF(入力!AJ32="","",入力!AJ32)</f>
        <v>1</v>
      </c>
      <c r="AJ25" s="318"/>
      <c r="AK25" s="310">
        <f>IF(入力!AL32="","",入力!AL32)</f>
        <v>147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加川</v>
      </c>
      <c r="F26" s="348"/>
      <c r="G26" s="348"/>
      <c r="H26" s="348"/>
      <c r="I26" s="348"/>
      <c r="J26" s="348" t="str">
        <f>IF(入力!K33="","",入力!K33)</f>
        <v>莉々子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明石</v>
      </c>
      <c r="Z26" s="348"/>
      <c r="AA26" s="348"/>
      <c r="AB26" s="348"/>
      <c r="AC26" s="348"/>
      <c r="AD26" s="348" t="str">
        <f>IF(入力!AE33="","",入力!AE33)</f>
        <v>彩花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6106</v>
      </c>
      <c r="B7" s="31" t="str">
        <f t="shared" ref="B7:C7" si="0">IF($A$8="","",IF($A$9="",B8,B8&amp;"・"&amp;B9))</f>
        <v>平塚市立江陽中学校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2</v>
      </c>
      <c r="F7" s="31" t="str">
        <f t="shared" ref="F7:S7" si="1">IF($A$8="","",F8)</f>
        <v>254</v>
      </c>
      <c r="G7" s="31" t="str">
        <f t="shared" si="1"/>
        <v>0041</v>
      </c>
      <c r="H7" s="31">
        <f t="shared" si="1"/>
        <v>0</v>
      </c>
      <c r="I7" s="31" t="str">
        <f t="shared" si="1"/>
        <v>平塚市浅間町8-1</v>
      </c>
      <c r="J7" s="31">
        <f t="shared" si="1"/>
        <v>0</v>
      </c>
      <c r="K7" s="31" t="str">
        <f t="shared" si="1"/>
        <v>0463</v>
      </c>
      <c r="L7" s="31" t="str">
        <f t="shared" si="1"/>
        <v>21</v>
      </c>
      <c r="M7" s="31" t="str">
        <f t="shared" si="1"/>
        <v>0414</v>
      </c>
      <c r="N7" s="31" t="str">
        <f t="shared" si="1"/>
        <v>0463</v>
      </c>
      <c r="O7" s="31" t="str">
        <f t="shared" si="1"/>
        <v>23</v>
      </c>
      <c r="P7" s="31" t="str">
        <f t="shared" si="1"/>
        <v>6972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6106</v>
      </c>
      <c r="B8" s="32" t="str">
        <f>IF(入力!$F$3="","",入力!$F$3)</f>
        <v>平塚市立江陽中学校</v>
      </c>
      <c r="C8" s="32"/>
      <c r="D8" s="32" t="str">
        <f>IF(入力!$Z$2="","",入力!$Z$2)</f>
        <v>中</v>
      </c>
      <c r="E8" s="32">
        <f>IF(入力!$I$2="","",入力!$I$2)</f>
        <v>2</v>
      </c>
      <c r="F8" s="32" t="str">
        <f>IF(入力!$F$6="","",入力!$F$6)</f>
        <v>254</v>
      </c>
      <c r="G8" s="42" t="str">
        <f>IF(入力!$I$6="","",入力!$I$6)</f>
        <v>0041</v>
      </c>
      <c r="H8" s="32"/>
      <c r="I8" s="32" t="str">
        <f>IF(入力!$L$5="","",入力!$L$5)</f>
        <v>平塚市浅間町8-1</v>
      </c>
      <c r="J8" s="32"/>
      <c r="K8" s="42" t="str">
        <f>IF(入力!$AB$4="","",入力!$AB$4)</f>
        <v>0463</v>
      </c>
      <c r="L8" s="42" t="str">
        <f>IF(入力!$AG$4="","",入力!$AG$4)</f>
        <v>21</v>
      </c>
      <c r="M8" s="42" t="str">
        <f>IF(入力!$AL$4="","",入力!$AL$4)</f>
        <v>0414</v>
      </c>
      <c r="N8" s="42" t="str">
        <f>IF(入力!$AB$6="","",入力!$AB$6)</f>
        <v>0463</v>
      </c>
      <c r="O8" s="42" t="str">
        <f>IF(入力!$AG$6="","",入力!$AG$6)</f>
        <v>23</v>
      </c>
      <c r="P8" s="42" t="str">
        <f>IF(入力!$AL$6="","",入力!$AL$6)</f>
        <v>6972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0414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片岡</v>
      </c>
      <c r="D16" s="32" t="str">
        <f>IF(入力!$K$13="","",入力!$K$13)</f>
        <v>良介</v>
      </c>
      <c r="E16" s="32" t="str">
        <f>IF(入力!$F$12="","",入力!$F$12)</f>
        <v>かたおか</v>
      </c>
      <c r="F16" s="32" t="str">
        <f>IF(入力!$K$12="","",入力!$K$12)</f>
        <v>よしゆき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太田</v>
      </c>
      <c r="D17" s="32" t="str">
        <f>IF(入力!$AE$13="","",入力!$AE$13)</f>
        <v>せりな</v>
      </c>
      <c r="E17" s="32" t="str">
        <f>IF(入力!$Z$12="","",入力!$Z$12)</f>
        <v>おおた</v>
      </c>
      <c r="F17" s="32" t="str">
        <f>IF(入力!$AE$12="","",入力!$AE$12)</f>
        <v>せりな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岩澤</v>
      </c>
      <c r="D20" s="32" t="str">
        <f>IF(入力!$K$16="","",入力!$K$16)</f>
        <v>成花</v>
      </c>
      <c r="E20" s="32" t="str">
        <f>IF(入力!$F$15="","",入力!$F$15)</f>
        <v>いわさわ</v>
      </c>
      <c r="F20" s="32" t="str">
        <f>IF(入力!$K$15="","",入力!$K$15)</f>
        <v>なるか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野島</v>
      </c>
      <c r="D24" s="32" t="str">
        <f>IF(入力!$AE$16="","",入力!$AE$16)</f>
        <v>心玖</v>
      </c>
      <c r="E24" s="32" t="str">
        <f>IF(入力!$Z$15="","",入力!$Z$15)</f>
        <v>のじま</v>
      </c>
      <c r="F24" s="32" t="str">
        <f>IF(入力!$AE$15="","",入力!$AE$15)</f>
        <v>みく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野島</v>
      </c>
      <c r="D53" s="32" t="str">
        <f>IF(OR(L53&lt;&gt;"○",入力!K23=""),"",入力!K23)</f>
        <v>心玖</v>
      </c>
      <c r="E53" s="32" t="str">
        <f>IF(OR(L53&lt;&gt;"○",入力!F22=""),"",入力!F22)</f>
        <v>のじま</v>
      </c>
      <c r="F53" s="32" t="str">
        <f>IF(OR(L53&lt;&gt;"○",入力!K22=""),"",入力!K22)</f>
        <v>みく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天野</v>
      </c>
      <c r="D54" s="32" t="str">
        <f>IF(OR(L54&lt;&gt;"○",入力!K25=""),"",入力!K25)</f>
        <v>沙羽</v>
      </c>
      <c r="E54" s="32" t="str">
        <f>IF(OR(L54&lt;&gt;"○",入力!F24=""),"",入力!F24)</f>
        <v>あまの</v>
      </c>
      <c r="F54" s="32" t="str">
        <f>IF(OR(L54&lt;&gt;"○",入力!K24=""),"",入力!K24)</f>
        <v>さわ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杉本</v>
      </c>
      <c r="D55" s="32" t="str">
        <f>IF(OR(L55&lt;&gt;"○",入力!K27=""),"",入力!K27)</f>
        <v>亜理紗</v>
      </c>
      <c r="E55" s="32" t="str">
        <f>IF(OR(L55&lt;&gt;"○",入力!F26=""),"",入力!F26)</f>
        <v>すぎもと</v>
      </c>
      <c r="F55" s="32" t="str">
        <f>IF(OR(L55&lt;&gt;"○",入力!K26=""),"",入力!K26)</f>
        <v>ありさ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水島</v>
      </c>
      <c r="D56" s="32" t="str">
        <f>IF(OR(L56&lt;&gt;"○",入力!K29=""),"",入力!K29)</f>
        <v>奈那</v>
      </c>
      <c r="E56" s="32" t="str">
        <f>IF(OR(L56&lt;&gt;"○",入力!F28=""),"",入力!F28)</f>
        <v>みずしま</v>
      </c>
      <c r="F56" s="32" t="str">
        <f>IF(OR(L56&lt;&gt;"○",入力!K28=""),"",入力!K28)</f>
        <v>なな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森田</v>
      </c>
      <c r="D57" s="32" t="str">
        <f>IF(OR(L57&lt;&gt;"○",入力!K31=""),"",入力!K31)</f>
        <v>友希</v>
      </c>
      <c r="E57" s="32" t="str">
        <f>IF(OR(L57&lt;&gt;"○",入力!F30=""),"",入力!F30)</f>
        <v>もりた</v>
      </c>
      <c r="F57" s="32" t="str">
        <f>IF(OR(L57&lt;&gt;"○",入力!K30=""),"",入力!K30)</f>
        <v>ゆき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加川</v>
      </c>
      <c r="D58" s="32" t="str">
        <f>IF(OR(L58&lt;&gt;"○",入力!K33=""),"",入力!K33)</f>
        <v>莉々子</v>
      </c>
      <c r="E58" s="32" t="str">
        <f>IF(OR(L58&lt;&gt;"○",入力!F32=""),"",入力!F32)</f>
        <v>かがわ</v>
      </c>
      <c r="F58" s="32" t="str">
        <f>IF(OR(L58&lt;&gt;"○",入力!K32=""),"",入力!K32)</f>
        <v>りりこ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古木</v>
      </c>
      <c r="D59" s="32" t="str">
        <f>IF(OR(L59&lt;&gt;"○",入力!AE23=""),"",入力!AE23)</f>
        <v>南海</v>
      </c>
      <c r="E59" s="32" t="str">
        <f>IF(OR(L59&lt;&gt;"○",入力!Z22=""),"",入力!Z22)</f>
        <v>ふるき</v>
      </c>
      <c r="F59" s="32" t="str">
        <f>IF(OR(L59&lt;&gt;"○",入力!AE22=""),"",入力!AE22)</f>
        <v>みなみ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川北</v>
      </c>
      <c r="D60" s="32" t="str">
        <f>IF(OR(L60&lt;&gt;"○",入力!AE25=""),"",入力!AE25)</f>
        <v>宙和</v>
      </c>
      <c r="E60" s="32" t="str">
        <f>IF(OR(L60&lt;&gt;"○",入力!Z24=""),"",入力!Z24)</f>
        <v>かわきた</v>
      </c>
      <c r="F60" s="32" t="str">
        <f>IF(OR(L60&lt;&gt;"○",入力!AE24=""),"",入力!AE24)</f>
        <v>ちわ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奥井</v>
      </c>
      <c r="D61" s="32" t="str">
        <f>IF(OR(L61&lt;&gt;"○",入力!AE27=""),"",入力!AE27)</f>
        <v>キアラ</v>
      </c>
      <c r="E61" s="32" t="str">
        <f>IF(OR(L61&lt;&gt;"○",入力!Z26=""),"",入力!Z26)</f>
        <v>おくい</v>
      </c>
      <c r="F61" s="32" t="str">
        <f>IF(OR(L61&lt;&gt;"○",入力!AE26=""),"",入力!AE26)</f>
        <v>きあら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小永井</v>
      </c>
      <c r="D62" s="32" t="str">
        <f>IF(OR(L62&lt;&gt;"○",入力!AE29=""),"",入力!AE29)</f>
        <v>奈々羽</v>
      </c>
      <c r="E62" s="32" t="str">
        <f>IF(OR(L62&lt;&gt;"○",入力!Z28=""),"",入力!Z28)</f>
        <v>こながい</v>
      </c>
      <c r="F62" s="32" t="str">
        <f>IF(OR(L62&lt;&gt;"○",入力!AE28=""),"",入力!AE28)</f>
        <v>ななは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相原</v>
      </c>
      <c r="D63" s="32" t="str">
        <f>IF(OR(L63&lt;&gt;"○",入力!AE31=""),"",入力!AE31)</f>
        <v>百花</v>
      </c>
      <c r="E63" s="32" t="str">
        <f>IF(OR(L63&lt;&gt;"○",入力!Z30=""),"",入力!Z30)</f>
        <v>あいはら</v>
      </c>
      <c r="F63" s="32" t="str">
        <f>IF(OR(L63&lt;&gt;"○",入力!AE30=""),"",入力!AE30)</f>
        <v>ももか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161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明石</v>
      </c>
      <c r="D64" s="32" t="str">
        <f>IF(OR(L64&lt;&gt;"○",入力!AE33=""),"",入力!AE33)</f>
        <v>彩花</v>
      </c>
      <c r="E64" s="32" t="str">
        <f>IF(OR(L64&lt;&gt;"○",入力!Z32=""),"",入力!Z32)</f>
        <v>あかし</v>
      </c>
      <c r="F64" s="32" t="str">
        <f>IF(OR(L64&lt;&gt;"○",入力!AE32=""),"",入力!AE32)</f>
        <v>あやか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147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setup</cp:lastModifiedBy>
  <cp:lastPrinted>2019-05-08T09:33:49Z</cp:lastPrinted>
  <dcterms:created xsi:type="dcterms:W3CDTF">2006-11-03T01:52:14Z</dcterms:created>
  <dcterms:modified xsi:type="dcterms:W3CDTF">2019-05-10T07:32:14Z</dcterms:modified>
</cp:coreProperties>
</file>