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l01\home\ht07319r\比企\部活\2019・神明バレー女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<sst xmlns="http://schemas.openxmlformats.org/spreadsheetml/2006/main" count="1484" uniqueCount="759">
  <si>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</si>
  <si>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</si>
  <si>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</si>
  <si>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</si>
  <si>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</si>
  <si>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</si>
  <si>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</si>
  <si>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</si>
  <si>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</si>
  <si>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</si>
  <si>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</si>
  <si>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</si>
  <si>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</si>
  <si>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</si>
  <si>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</si>
  <si>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</si>
  <si>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</si>
  <si>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</si>
  <si>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</si>
  <si>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</si>
  <si>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</si>
  <si>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</si>
  <si>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</si>
  <si>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</si>
  <si>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</si>
  <si>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</si>
  <si>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</si>
  <si>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</si>
  <si>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</si>
  <si>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</si>
  <si>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</si>
  <si>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</si>
  <si>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</si>
  <si>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</si>
  <si>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</si>
  <si>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</si>
  <si>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</si>
  <si>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</si>
  <si>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</si>
  <si>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</si>
  <si>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</si>
  <si>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</si>
  <si>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</si>
  <si>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</si>
  <si>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</si>
  <si>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</si>
  <si>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</si>
  <si>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</si>
  <si>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</si>
  <si>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</si>
  <si>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</si>
  <si>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</si>
  <si>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</si>
  <si>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</si>
  <si>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</si>
  <si>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</si>
  <si>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</si>
  <si>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</si>
  <si>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</si>
  <si>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</si>
  <si>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</si>
  <si>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</si>
  <si>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</si>
  <si>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</si>
  <si>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</si>
  <si>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</si>
  <si>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</si>
  <si>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</si>
  <si>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</si>
  <si>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</si>
  <si>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</si>
  <si>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</si>
  <si>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</si>
  <si>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</si>
  <si>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</si>
  <si>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</si>
  <si>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</si>
  <si>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</si>
  <si>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</si>
  <si>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</si>
  <si>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</si>
  <si>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</si>
  <si>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</si>
  <si>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</si>
  <si>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</si>
  <si>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</si>
  <si>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</si>
  <si>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</si>
  <si>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</si>
  <si>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</si>
  <si>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</si>
  <si>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</si>
  <si>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</si>
  <si>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</si>
  <si>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</si>
  <si>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</si>
  <si>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</si>
  <si>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</si>
  <si>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</si>
  <si>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</si>
  <si>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</si>
  <si>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</si>
  <si>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</si>
  <si>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</si>
  <si>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</si>
  <si>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</si>
  <si>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</si>
  <si>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</si>
  <si>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</si>
  <si>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</si>
  <si>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</si>
  <si>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</si>
  <si>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</si>
  <si>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</si>
  <si>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</si>
  <si>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</si>
  <si>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</si>
  <si>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</si>
  <si>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</si>
  <si>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</si>
  <si>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</si>
  <si>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</si>
  <si>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</si>
  <si>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</si>
  <si>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</si>
  <si>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</si>
  <si>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</si>
  <si>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</si>
  <si>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</si>
  <si>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</si>
  <si>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</si>
  <si>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</si>
  <si>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</si>
  <si>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</si>
  <si>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</si>
  <si>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</si>
  <si>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</si>
  <si>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</si>
  <si>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</si>
  <si>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</si>
  <si>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</si>
  <si>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</si>
  <si>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</si>
  <si>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</si>
  <si>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</si>
  <si>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</si>
  <si>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</si>
  <si>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</si>
  <si>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</si>
  <si>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</si>
  <si>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</si>
  <si>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</si>
  <si>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</si>
  <si>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</si>
  <si>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</si>
  <si>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</si>
  <si>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</si>
  <si>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</si>
  <si>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</si>
  <si>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</si>
  <si>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</si>
  <si>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</si>
  <si>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</si>
  <si>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</si>
  <si>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</si>
  <si>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</si>
  <si>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</si>
  <si>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</si>
  <si>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</si>
  <si>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</si>
  <si>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</si>
  <si>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</si>
  <si>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</si>
  <si>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</si>
  <si>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</si>
  <si>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</si>
  <si>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</si>
  <si>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</si>
  <si>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</si>
  <si>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</si>
  <si>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</si>
  <si>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</si>
  <si>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</si>
  <si>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</si>
  <si>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</si>
  <si>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</si>
  <si>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</si>
  <si>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</si>
  <si>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</si>
  <si>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</si>
  <si>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</si>
  <si>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</si>
  <si>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</si>
  <si>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</si>
  <si>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</si>
  <si>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</si>
  <si>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</si>
  <si>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</si>
  <si>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</si>
  <si>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</si>
  <si>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</si>
  <si>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</si>
  <si>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</si>
  <si>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</si>
  <si>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</si>
  <si>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</si>
  <si>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</si>
  <si>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</si>
  <si>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</si>
  <si>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</si>
  <si>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</si>
  <si>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</si>
  <si>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</si>
  <si>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</si>
  <si>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</si>
  <si>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</si>
  <si>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</si>
  <si>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</si>
  <si>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</si>
  <si>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</si>
  <si>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</si>
  <si>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</si>
  <si>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</si>
  <si>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</si>
  <si>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</si>
  <si>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</si>
  <si>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</si>
  <si>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</si>
  <si>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</si>
  <si>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</si>
  <si>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</si>
  <si>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</si>
  <si>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</si>
  <si>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</si>
  <si>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</si>
  <si>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</si>
  <si>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</si>
  <si>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</si>
  <si>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</si>
  <si>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</si>
  <si>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</si>
  <si>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</si>
  <si>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</si>
  <si>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</si>
  <si>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</si>
  <si>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</si>
  <si>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</si>
  <si>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</si>
  <si>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</si>
  <si>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</si>
  <si>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</si>
  <si>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</si>
  <si>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</si>
  <si>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</si>
  <si>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</si>
  <si>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</si>
  <si>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</si>
  <si>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</si>
  <si>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</si>
  <si>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</si>
  <si>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</si>
  <si>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</si>
  <si>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</si>
  <si>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</si>
  <si>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</si>
  <si>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</si>
  <si>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</si>
  <si>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</si>
  <si>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</si>
  <si>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</si>
  <si>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</si>
  <si>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</si>
  <si>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</si>
  <si>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</si>
  <si>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</si>
  <si>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</si>
  <si>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</si>
  <si>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</si>
  <si>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</si>
  <si>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</si>
  <si>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</si>
  <si>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</si>
  <si>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</si>
  <si>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</si>
  <si>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</si>
  <si>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</si>
  <si>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</si>
  <si>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</si>
  <si>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</si>
  <si>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</si>
  <si>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</si>
  <si>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</si>
  <si>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</si>
  <si>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</si>
  <si>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</si>
  <si>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</si>
  <si>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</si>
  <si>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</si>
  <si>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</si>
  <si>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</si>
  <si>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</si>
  <si>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</si>
  <si>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</si>
  <si>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</si>
  <si>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</si>
  <si>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</si>
  <si>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</si>
  <si>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</si>
  <si>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</si>
  <si>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</si>
  <si>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</si>
  <si>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</si>
  <si>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</si>
  <si>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</si>
  <si>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</si>
  <si>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</si>
  <si>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</si>
  <si>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</si>
  <si>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</si>
  <si>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</si>
  <si>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</si>
  <si>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</si>
  <si>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</si>
  <si>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</si>
  <si>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</si>
  <si>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</si>
  <si>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</si>
  <si>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</si>
  <si>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</si>
  <si>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</si>
  <si>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</si>
  <si>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</si>
  <si>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</si>
  <si>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</si>
  <si>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</si>
  <si>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</si>
  <si>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</si>
  <si>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</si>
  <si>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</si>
  <si>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</si>
  <si>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</si>
  <si>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</si>
  <si>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</si>
  <si>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</si>
  <si>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</si>
  <si>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</si>
  <si>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</si>
  <si>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</si>
  <si>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</si>
  <si>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</si>
  <si>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</si>
  <si>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</si>
  <si>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</si>
  <si>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</si>
  <si>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</si>
  <si>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</si>
  <si>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</si>
  <si>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</si>
  <si>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</si>
  <si>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</si>
  <si>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</si>
  <si>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</si>
  <si>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</si>
  <si>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</si>
  <si>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</si>
  <si>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</si>
  <si>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</si>
  <si>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</si>
  <si>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</si>
  <si>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</si>
  <si>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</si>
  <si>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</si>
  <si>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</si>
  <si>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</si>
  <si>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</si>
  <si>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</si>
  <si>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</si>
  <si>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</si>
  <si>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</si>
  <si>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</si>
  <si>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</si>
  <si>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</si>
  <si>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</si>
  <si>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</si>
  <si>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</si>
  <si>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</si>
  <si>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</si>
  <si>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</si>
  <si>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</si>
  <si>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</si>
  <si>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</si>
  <si>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</si>
  <si>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</si>
  <si>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</si>
  <si>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</si>
  <si>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</si>
  <si>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</si>
  <si>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</si>
  <si>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</si>
  <si>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</si>
  <si>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</si>
  <si>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</si>
  <si>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</si>
  <si>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</si>
  <si>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</si>
  <si>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</si>
  <si>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</si>
  <si>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</si>
  <si>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</si>
  <si>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</si>
  <si>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</si>
  <si>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</si>
  <si>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</si>
  <si>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</si>
  <si>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</si>
  <si>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</si>
  <si>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</si>
  <si>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</si>
  <si>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</si>
  <si>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</si>
  <si>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</si>
  <si>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</si>
  <si>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</si>
  <si>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</si>
  <si>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</si>
  <si>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</si>
  <si>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</si>
  <si>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</si>
  <si>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</si>
  <si>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</si>
  <si>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</si>
  <si>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</si>
  <si>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</si>
  <si>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</si>
  <si>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</si>
  <si>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</si>
  <si>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</si>
  <si>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</si>
  <si>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</si>
  <si>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</si>
  <si>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</si>
  <si>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</si>
  <si>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</si>
  <si>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</si>
  <si>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</si>
  <si>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</si>
  <si>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</si>
  <si>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</si>
  <si>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</si>
  <si>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</si>
  <si>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</si>
  <si>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</si>
  <si>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</si>
  <si>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</si>
  <si>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</si>
  <si>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</si>
  <si>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</si>
  <si>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</si>
  <si>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</si>
  <si>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</si>
  <si>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</si>
  <si>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</si>
  <si>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</si>
  <si>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</si>
  <si>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</si>
  <si>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</si>
  <si>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</si>
  <si>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</si>
  <si>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</si>
  <si>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</si>
  <si>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</si>
  <si>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</si>
  <si>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</si>
  <si>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</si>
  <si>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</si>
  <si>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</si>
  <si>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</si>
  <si>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</si>
  <si>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</si>
  <si>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</si>
  <si>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</si>
  <si>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</si>
  <si>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</si>
  <si>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</si>
  <si>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</si>
  <si>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</si>
  <si>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</si>
  <si>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</si>
  <si>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</si>
  <si>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</si>
  <si>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</si>
  <si>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</si>
  <si>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</si>
  <si>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</si>
  <si>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</si>
  <si>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</si>
  <si>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</si>
  <si>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</si>
  <si>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</si>
  <si>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</si>
  <si>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</si>
  <si>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</si>
  <si>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</si>
  <si>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</si>
  <si>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</si>
  <si>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</si>
  <si>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</si>
  <si>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</si>
  <si>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</si>
  <si>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</si>
  <si>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</si>
  <si>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</si>
  <si>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</si>
  <si>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</si>
  <si>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</si>
  <si>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</si>
  <si>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</si>
  <si>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</si>
  <si>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</si>
  <si>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</si>
  <si>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</si>
  <si>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</si>
  <si>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</si>
  <si>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</si>
  <si>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</si>
  <si>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</si>
  <si>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</si>
  <si>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</si>
  <si>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</si>
  <si>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</si>
  <si>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</si>
  <si>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</si>
  <si>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</si>
  <si>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</si>
  <si>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</si>
  <si>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</si>
  <si>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</si>
  <si>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</si>
  <si>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</si>
  <si>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</si>
  <si>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</si>
  <si>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</si>
  <si>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</si>
  <si>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</si>
  <si>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</si>
  <si>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</si>
  <si>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</si>
  <si>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</si>
  <si>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</si>
  <si>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</si>
  <si>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</si>
  <si>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</si>
  <si>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</si>
  <si>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</si>
  <si>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</si>
  <si>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</si>
  <si>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</si>
  <si>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</si>
  <si>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</si>
  <si>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</si>
  <si>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</si>
  <si>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</si>
  <si>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</si>
  <si>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</si>
  <si>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</si>
  <si>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</si>
  <si>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</si>
  <si>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</si>
  <si>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</si>
  <si>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</si>
  <si>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</si>
  <si>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</si>
  <si>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</si>
  <si>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</si>
  <si>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</si>
  <si>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</si>
  <si>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</si>
  <si>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</si>
  <si>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</si>
  <si>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</si>
  <si>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</si>
  <si>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</si>
  <si>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</si>
  <si>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</si>
  <si>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</si>
  <si>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</si>
  <si>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</si>
  <si>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</si>
  <si>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</si>
  <si>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</si>
  <si>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</si>
  <si>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</si>
  <si>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</si>
  <si>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</si>
  <si>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</si>
  <si>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</si>
  <si>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</si>
  <si>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</si>
  <si>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</si>
  <si>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</si>
  <si>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</si>
  <si>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</si>
  <si>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</si>
  <si>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</si>
  <si>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</si>
  <si>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</si>
  <si>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</si>
  <si>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</si>
  <si>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</si>
  <si>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</si>
  <si>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</si>
  <si>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</si>
  <si>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</si>
  <si>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</si>
  <si>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</si>
  <si>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</si>
  <si>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</si>
  <si>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</si>
  <si>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</si>
  <si>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</si>
  <si>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</si>
  <si>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</si>
  <si>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</si>
  <si>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</si>
  <si>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</si>
  <si>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</si>
  <si>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</si>
  <si>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</si>
  <si>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</si>
  <si>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</si>
  <si>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</si>
  <si>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</si>
  <si>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</si>
  <si>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</si>
  <si>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</si>
  <si>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</si>
  <si>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</si>
  <si>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</si>
  <si>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</si>
  <si>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</si>
  <si>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</si>
  <si>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</si>
  <si>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</si>
  <si>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</si>
  <si>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</si>
  <si>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</si>
  <si>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</si>
  <si>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</si>
  <si>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</si>
  <si>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</si>
  <si>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</si>
  <si>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</si>
  <si>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</si>
  <si>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</si>
  <si>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</si>
  <si>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</si>
  <si>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</si>
  <si>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</si>
  <si>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</si>
  <si>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</si>
  <si>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</si>
  <si>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</si>
  <si>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</si>
  <si>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</si>
  <si>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</si>
  <si>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</si>
  <si>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</si>
  <si>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</si>
  <si>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</si>
  <si>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</si>
  <si>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</si>
  <si>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</si>
  <si>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</si>
  <si>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</si>
  <si>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</si>
  <si>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</si>
  <si>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</si>
  <si>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</si>
  <si>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</si>
  <si>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</si>
  <si>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</si>
  <si>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</si>
  <si>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</si>
  <si>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</si>
  <si>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</si>
  <si>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</si>
  <si>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</si>
  <si>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</si>
  <si>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</si>
  <si>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</si>
  <si>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</si>
  <si>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</si>
  <si>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</si>
  <si>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</si>
  <si>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</si>
  <si>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254</t>
    <phoneticPr fontId="2"/>
  </si>
  <si>
    <t>0014</t>
    <phoneticPr fontId="2"/>
  </si>
  <si>
    <t>平塚市四之宮1-10-1</t>
    <rPh sb="0" eb="3">
      <t>ヒラツカシ</t>
    </rPh>
    <rPh sb="3" eb="6">
      <t>シノミヤ</t>
    </rPh>
    <phoneticPr fontId="2"/>
  </si>
  <si>
    <t>0463</t>
    <phoneticPr fontId="2"/>
  </si>
  <si>
    <t>23</t>
    <phoneticPr fontId="2"/>
  </si>
  <si>
    <t>6215</t>
    <phoneticPr fontId="2"/>
  </si>
  <si>
    <t>7203</t>
    <phoneticPr fontId="2"/>
  </si>
  <si>
    <t>福田</t>
    <rPh sb="0" eb="2">
      <t>フクダ</t>
    </rPh>
    <phoneticPr fontId="2"/>
  </si>
  <si>
    <t>桜子</t>
    <rPh sb="0" eb="2">
      <t>サクラコ</t>
    </rPh>
    <phoneticPr fontId="2"/>
  </si>
  <si>
    <t>中村</t>
    <rPh sb="0" eb="2">
      <t>ナカムラ</t>
    </rPh>
    <phoneticPr fontId="2"/>
  </si>
  <si>
    <t>莉麻</t>
    <rPh sb="0" eb="1">
      <t>リ</t>
    </rPh>
    <rPh sb="1" eb="2">
      <t>アサ</t>
    </rPh>
    <phoneticPr fontId="2"/>
  </si>
  <si>
    <t>大野</t>
    <rPh sb="0" eb="2">
      <t>オオノ</t>
    </rPh>
    <phoneticPr fontId="2"/>
  </si>
  <si>
    <t>愛子</t>
    <rPh sb="0" eb="2">
      <t>アイコ</t>
    </rPh>
    <phoneticPr fontId="2"/>
  </si>
  <si>
    <t>二宮</t>
    <rPh sb="0" eb="2">
      <t>ニノミヤ</t>
    </rPh>
    <phoneticPr fontId="2"/>
  </si>
  <si>
    <t>優衣</t>
    <rPh sb="0" eb="2">
      <t>ユイ</t>
    </rPh>
    <phoneticPr fontId="2"/>
  </si>
  <si>
    <t>西田</t>
    <rPh sb="0" eb="2">
      <t>ニシダ</t>
    </rPh>
    <phoneticPr fontId="2"/>
  </si>
  <si>
    <t>彩莉</t>
    <rPh sb="0" eb="1">
      <t>アヤ</t>
    </rPh>
    <rPh sb="1" eb="2">
      <t>リ</t>
    </rPh>
    <phoneticPr fontId="2"/>
  </si>
  <si>
    <t>石川</t>
    <rPh sb="0" eb="2">
      <t>イシカワ</t>
    </rPh>
    <phoneticPr fontId="2"/>
  </si>
  <si>
    <t>咲</t>
    <rPh sb="0" eb="1">
      <t>サキ</t>
    </rPh>
    <phoneticPr fontId="2"/>
  </si>
  <si>
    <t>田添</t>
    <rPh sb="0" eb="2">
      <t>タゾエ</t>
    </rPh>
    <phoneticPr fontId="2"/>
  </si>
  <si>
    <t>実咲</t>
    <rPh sb="0" eb="1">
      <t>ミ</t>
    </rPh>
    <rPh sb="1" eb="2">
      <t>サキ</t>
    </rPh>
    <phoneticPr fontId="2"/>
  </si>
  <si>
    <t>鈴木</t>
    <rPh sb="0" eb="2">
      <t>スズキ</t>
    </rPh>
    <phoneticPr fontId="2"/>
  </si>
  <si>
    <t>さくら</t>
    <phoneticPr fontId="2"/>
  </si>
  <si>
    <t>夏目</t>
    <rPh sb="0" eb="2">
      <t>ナツメ</t>
    </rPh>
    <phoneticPr fontId="2"/>
  </si>
  <si>
    <t>帆ノ香</t>
    <rPh sb="0" eb="1">
      <t>ホ</t>
    </rPh>
    <rPh sb="2" eb="3">
      <t>カオリ</t>
    </rPh>
    <phoneticPr fontId="2"/>
  </si>
  <si>
    <t>大草</t>
    <rPh sb="0" eb="2">
      <t>オオクサ</t>
    </rPh>
    <phoneticPr fontId="2"/>
  </si>
  <si>
    <t>りこ</t>
    <phoneticPr fontId="2"/>
  </si>
  <si>
    <t>星川</t>
    <rPh sb="0" eb="2">
      <t>ホシカワ</t>
    </rPh>
    <phoneticPr fontId="2"/>
  </si>
  <si>
    <t>妃撫</t>
    <rPh sb="0" eb="1">
      <t>ヒ</t>
    </rPh>
    <rPh sb="1" eb="2">
      <t>ブ</t>
    </rPh>
    <phoneticPr fontId="2"/>
  </si>
  <si>
    <t>亀山</t>
    <rPh sb="0" eb="2">
      <t>カメヤマ</t>
    </rPh>
    <phoneticPr fontId="2"/>
  </si>
  <si>
    <t>更紗</t>
    <rPh sb="0" eb="2">
      <t>サラサ</t>
    </rPh>
    <phoneticPr fontId="2"/>
  </si>
  <si>
    <t>ふくだ</t>
    <phoneticPr fontId="2"/>
  </si>
  <si>
    <t>さくらこ</t>
    <phoneticPr fontId="2"/>
  </si>
  <si>
    <t>なかむら</t>
    <phoneticPr fontId="2"/>
  </si>
  <si>
    <t>りお</t>
    <phoneticPr fontId="2"/>
  </si>
  <si>
    <t>おおの</t>
    <phoneticPr fontId="2"/>
  </si>
  <si>
    <t>あいこ</t>
    <phoneticPr fontId="2"/>
  </si>
  <si>
    <t>にのみや</t>
    <phoneticPr fontId="2"/>
  </si>
  <si>
    <t>ゆい</t>
    <phoneticPr fontId="2"/>
  </si>
  <si>
    <t>にしだ</t>
    <phoneticPr fontId="2"/>
  </si>
  <si>
    <t>あやり</t>
    <phoneticPr fontId="2"/>
  </si>
  <si>
    <t>いしかわ</t>
    <phoneticPr fontId="2"/>
  </si>
  <si>
    <t>さき</t>
    <phoneticPr fontId="2"/>
  </si>
  <si>
    <t>たぞえ</t>
    <phoneticPr fontId="2"/>
  </si>
  <si>
    <t>みさき</t>
    <phoneticPr fontId="2"/>
  </si>
  <si>
    <t>すずき</t>
    <phoneticPr fontId="2"/>
  </si>
  <si>
    <t>なつめ</t>
    <phoneticPr fontId="2"/>
  </si>
  <si>
    <t>ほのか</t>
    <phoneticPr fontId="2"/>
  </si>
  <si>
    <t>おおくさ</t>
    <phoneticPr fontId="2"/>
  </si>
  <si>
    <t>ほしかわ</t>
    <phoneticPr fontId="2"/>
  </si>
  <si>
    <t>ひな</t>
    <phoneticPr fontId="2"/>
  </si>
  <si>
    <t>かめやま</t>
    <phoneticPr fontId="2"/>
  </si>
  <si>
    <t>さらさ</t>
    <phoneticPr fontId="2"/>
  </si>
  <si>
    <t>平塚市立神明中学校</t>
    <rPh sb="0" eb="4">
      <t>ヒラツカシリツ</t>
    </rPh>
    <rPh sb="4" eb="6">
      <t>シンメイ</t>
    </rPh>
    <rPh sb="6" eb="9">
      <t>チュウガッコウ</t>
    </rPh>
    <phoneticPr fontId="2"/>
  </si>
  <si>
    <t>髙橋浩也</t>
    <rPh sb="0" eb="4">
      <t>タカハシヒロヤ</t>
    </rPh>
    <phoneticPr fontId="2"/>
  </si>
  <si>
    <t>比企</t>
    <rPh sb="0" eb="2">
      <t>ヒキ</t>
    </rPh>
    <phoneticPr fontId="2"/>
  </si>
  <si>
    <t>雄一</t>
    <rPh sb="0" eb="2">
      <t>ユウイチ</t>
    </rPh>
    <phoneticPr fontId="2"/>
  </si>
  <si>
    <t>ひき</t>
    <phoneticPr fontId="2"/>
  </si>
  <si>
    <t>ゆういち</t>
    <phoneticPr fontId="2"/>
  </si>
  <si>
    <t>さくらこ</t>
    <phoneticPr fontId="2"/>
  </si>
  <si>
    <t>一杉</t>
    <rPh sb="0" eb="2">
      <t>ヒトスギ</t>
    </rPh>
    <phoneticPr fontId="2"/>
  </si>
  <si>
    <t>夢希</t>
    <rPh sb="0" eb="1">
      <t>ユメ</t>
    </rPh>
    <rPh sb="1" eb="2">
      <t>キ</t>
    </rPh>
    <phoneticPr fontId="2"/>
  </si>
  <si>
    <t>ひとすぎ</t>
    <phoneticPr fontId="2"/>
  </si>
  <si>
    <t>ゆき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</si>
</sst>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C25" zoomScale="70" zoomScaleNormal="100" zoomScaleSheetLayoutView="70" workbookViewId="0">
      <selection activeCell="AU37" sqref="AU37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E13" sqref="AE13:AI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6110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中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平塚市立神明中学校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698</v>
      </c>
      <c r="AC4" s="106"/>
      <c r="AD4" s="106"/>
      <c r="AE4" s="106"/>
      <c r="AF4" s="4" t="s">
        <v>584</v>
      </c>
      <c r="AG4" s="106" t="s">
        <v>699</v>
      </c>
      <c r="AH4" s="106"/>
      <c r="AI4" s="106"/>
      <c r="AJ4" s="106"/>
      <c r="AK4" s="4" t="s">
        <v>584</v>
      </c>
      <c r="AL4" s="106" t="s">
        <v>700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697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695</v>
      </c>
      <c r="G6" s="123"/>
      <c r="H6" s="24" t="s">
        <v>586</v>
      </c>
      <c r="I6" s="124" t="s">
        <v>696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698</v>
      </c>
      <c r="AC6" s="89"/>
      <c r="AD6" s="89"/>
      <c r="AE6" s="89"/>
      <c r="AF6" s="25" t="s">
        <v>587</v>
      </c>
      <c r="AG6" s="89" t="s">
        <v>699</v>
      </c>
      <c r="AH6" s="89"/>
      <c r="AI6" s="89"/>
      <c r="AJ6" s="89"/>
      <c r="AK6" s="25" t="s">
        <v>587</v>
      </c>
      <c r="AL6" s="89" t="s">
        <v>701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752</v>
      </c>
      <c r="G12" s="285"/>
      <c r="H12" s="285"/>
      <c r="I12" s="285"/>
      <c r="J12" s="285"/>
      <c r="K12" s="285" t="s">
        <v>753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757</v>
      </c>
      <c r="AA12" s="285"/>
      <c r="AB12" s="285"/>
      <c r="AC12" s="285"/>
      <c r="AD12" s="285"/>
      <c r="AE12" s="285" t="s">
        <v>758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750</v>
      </c>
      <c r="G13" s="269"/>
      <c r="H13" s="269"/>
      <c r="I13" s="269"/>
      <c r="J13" s="297"/>
      <c r="K13" s="269" t="s">
        <v>751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755</v>
      </c>
      <c r="AA13" s="269"/>
      <c r="AB13" s="269"/>
      <c r="AC13" s="269"/>
      <c r="AD13" s="297"/>
      <c r="AE13" s="269" t="s">
        <v>756</v>
      </c>
      <c r="AF13" s="269"/>
      <c r="AG13" s="269"/>
      <c r="AH13" s="269"/>
      <c r="AI13" s="270"/>
      <c r="AJ13" s="56" t="s">
        <v>578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 t="s">
        <v>544</v>
      </c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726</v>
      </c>
      <c r="AA15" s="285"/>
      <c r="AB15" s="285"/>
      <c r="AC15" s="285"/>
      <c r="AD15" s="285"/>
      <c r="AE15" s="285" t="s">
        <v>754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702</v>
      </c>
      <c r="AA16" s="269"/>
      <c r="AB16" s="269"/>
      <c r="AC16" s="269"/>
      <c r="AD16" s="297"/>
      <c r="AE16" s="269" t="s">
        <v>703</v>
      </c>
      <c r="AF16" s="269"/>
      <c r="AG16" s="269"/>
      <c r="AH16" s="269"/>
      <c r="AI16" s="303"/>
      <c r="AJ16" s="304">
        <v>6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726</v>
      </c>
      <c r="G22" s="203"/>
      <c r="H22" s="203"/>
      <c r="I22" s="203"/>
      <c r="J22" s="203"/>
      <c r="K22" s="203" t="s">
        <v>727</v>
      </c>
      <c r="L22" s="203"/>
      <c r="M22" s="203"/>
      <c r="N22" s="203"/>
      <c r="O22" s="204"/>
      <c r="P22" s="200">
        <v>3</v>
      </c>
      <c r="Q22" s="200"/>
      <c r="R22" s="205">
        <v>157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738</v>
      </c>
      <c r="AA22" s="203"/>
      <c r="AB22" s="203"/>
      <c r="AC22" s="203"/>
      <c r="AD22" s="203"/>
      <c r="AE22" s="203" t="s">
        <v>739</v>
      </c>
      <c r="AF22" s="203"/>
      <c r="AG22" s="203"/>
      <c r="AH22" s="203"/>
      <c r="AI22" s="204"/>
      <c r="AJ22" s="200">
        <v>3</v>
      </c>
      <c r="AK22" s="200"/>
      <c r="AL22" s="205">
        <v>164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702</v>
      </c>
      <c r="G23" s="218"/>
      <c r="H23" s="218"/>
      <c r="I23" s="218"/>
      <c r="J23" s="218"/>
      <c r="K23" s="218" t="s">
        <v>703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714</v>
      </c>
      <c r="AA23" s="218"/>
      <c r="AB23" s="218"/>
      <c r="AC23" s="218"/>
      <c r="AD23" s="218"/>
      <c r="AE23" s="218" t="s">
        <v>715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728</v>
      </c>
      <c r="G24" s="171"/>
      <c r="H24" s="171"/>
      <c r="I24" s="171"/>
      <c r="J24" s="171"/>
      <c r="K24" s="171" t="s">
        <v>729</v>
      </c>
      <c r="L24" s="171"/>
      <c r="M24" s="171"/>
      <c r="N24" s="171"/>
      <c r="O24" s="172"/>
      <c r="P24" s="212">
        <v>3</v>
      </c>
      <c r="Q24" s="212"/>
      <c r="R24" s="214">
        <v>153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740</v>
      </c>
      <c r="AA24" s="171"/>
      <c r="AB24" s="171"/>
      <c r="AC24" s="171"/>
      <c r="AD24" s="171"/>
      <c r="AE24" s="171" t="s">
        <v>717</v>
      </c>
      <c r="AF24" s="171"/>
      <c r="AG24" s="171"/>
      <c r="AH24" s="171"/>
      <c r="AI24" s="172"/>
      <c r="AJ24" s="212">
        <v>3</v>
      </c>
      <c r="AK24" s="212"/>
      <c r="AL24" s="214">
        <v>154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704</v>
      </c>
      <c r="G25" s="225"/>
      <c r="H25" s="225"/>
      <c r="I25" s="225"/>
      <c r="J25" s="225"/>
      <c r="K25" s="225" t="s">
        <v>705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716</v>
      </c>
      <c r="AA25" s="225"/>
      <c r="AB25" s="225"/>
      <c r="AC25" s="225"/>
      <c r="AD25" s="225"/>
      <c r="AE25" s="225" t="s">
        <v>717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730</v>
      </c>
      <c r="G26" s="171"/>
      <c r="H26" s="171"/>
      <c r="I26" s="171"/>
      <c r="J26" s="171"/>
      <c r="K26" s="171" t="s">
        <v>731</v>
      </c>
      <c r="L26" s="171"/>
      <c r="M26" s="171"/>
      <c r="N26" s="171"/>
      <c r="O26" s="172"/>
      <c r="P26" s="212">
        <v>3</v>
      </c>
      <c r="Q26" s="212"/>
      <c r="R26" s="214">
        <v>150</v>
      </c>
      <c r="S26" s="116"/>
      <c r="T26" s="249" t="s">
        <v>544</v>
      </c>
      <c r="U26" s="250"/>
      <c r="V26" s="198">
        <v>9</v>
      </c>
      <c r="W26" s="199"/>
      <c r="X26" s="212">
        <v>10</v>
      </c>
      <c r="Y26" s="212"/>
      <c r="Z26" s="170" t="s">
        <v>741</v>
      </c>
      <c r="AA26" s="171"/>
      <c r="AB26" s="171"/>
      <c r="AC26" s="171"/>
      <c r="AD26" s="171"/>
      <c r="AE26" s="171" t="s">
        <v>742</v>
      </c>
      <c r="AF26" s="171"/>
      <c r="AG26" s="171"/>
      <c r="AH26" s="171"/>
      <c r="AI26" s="172"/>
      <c r="AJ26" s="212">
        <v>2</v>
      </c>
      <c r="AK26" s="212"/>
      <c r="AL26" s="214">
        <v>154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706</v>
      </c>
      <c r="G27" s="225"/>
      <c r="H27" s="225"/>
      <c r="I27" s="225"/>
      <c r="J27" s="225"/>
      <c r="K27" s="225" t="s">
        <v>707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718</v>
      </c>
      <c r="AA27" s="225"/>
      <c r="AB27" s="225"/>
      <c r="AC27" s="225"/>
      <c r="AD27" s="225"/>
      <c r="AE27" s="225" t="s">
        <v>719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732</v>
      </c>
      <c r="G28" s="171"/>
      <c r="H28" s="171"/>
      <c r="I28" s="171"/>
      <c r="J28" s="171"/>
      <c r="K28" s="171" t="s">
        <v>733</v>
      </c>
      <c r="L28" s="171"/>
      <c r="M28" s="171"/>
      <c r="N28" s="171"/>
      <c r="O28" s="172"/>
      <c r="P28" s="212">
        <v>3</v>
      </c>
      <c r="Q28" s="212"/>
      <c r="R28" s="214">
        <v>153</v>
      </c>
      <c r="S28" s="116"/>
      <c r="T28" s="245" t="s">
        <v>544</v>
      </c>
      <c r="U28" s="246"/>
      <c r="V28" s="208">
        <v>10</v>
      </c>
      <c r="W28" s="209"/>
      <c r="X28" s="212">
        <v>11</v>
      </c>
      <c r="Y28" s="212"/>
      <c r="Z28" s="170" t="s">
        <v>743</v>
      </c>
      <c r="AA28" s="171"/>
      <c r="AB28" s="171"/>
      <c r="AC28" s="171"/>
      <c r="AD28" s="171"/>
      <c r="AE28" s="171" t="s">
        <v>721</v>
      </c>
      <c r="AF28" s="171"/>
      <c r="AG28" s="171"/>
      <c r="AH28" s="171"/>
      <c r="AI28" s="172"/>
      <c r="AJ28" s="212">
        <v>2</v>
      </c>
      <c r="AK28" s="212"/>
      <c r="AL28" s="214">
        <v>156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708</v>
      </c>
      <c r="G29" s="225"/>
      <c r="H29" s="225"/>
      <c r="I29" s="225"/>
      <c r="J29" s="225"/>
      <c r="K29" s="225" t="s">
        <v>709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720</v>
      </c>
      <c r="AA29" s="225"/>
      <c r="AB29" s="225"/>
      <c r="AC29" s="225"/>
      <c r="AD29" s="225"/>
      <c r="AE29" s="225" t="s">
        <v>721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734</v>
      </c>
      <c r="G30" s="171"/>
      <c r="H30" s="171"/>
      <c r="I30" s="171"/>
      <c r="J30" s="171"/>
      <c r="K30" s="171" t="s">
        <v>735</v>
      </c>
      <c r="L30" s="171"/>
      <c r="M30" s="171"/>
      <c r="N30" s="171"/>
      <c r="O30" s="172"/>
      <c r="P30" s="212">
        <v>2</v>
      </c>
      <c r="Q30" s="212"/>
      <c r="R30" s="214">
        <v>154</v>
      </c>
      <c r="S30" s="116"/>
      <c r="T30" s="245" t="s">
        <v>544</v>
      </c>
      <c r="U30" s="246"/>
      <c r="V30" s="227">
        <v>11</v>
      </c>
      <c r="W30" s="228"/>
      <c r="X30" s="212">
        <v>12</v>
      </c>
      <c r="Y30" s="212"/>
      <c r="Z30" s="170" t="s">
        <v>744</v>
      </c>
      <c r="AA30" s="171"/>
      <c r="AB30" s="171"/>
      <c r="AC30" s="171"/>
      <c r="AD30" s="171"/>
      <c r="AE30" s="171" t="s">
        <v>745</v>
      </c>
      <c r="AF30" s="171"/>
      <c r="AG30" s="171"/>
      <c r="AH30" s="171"/>
      <c r="AI30" s="172"/>
      <c r="AJ30" s="212">
        <v>2</v>
      </c>
      <c r="AK30" s="212"/>
      <c r="AL30" s="214">
        <v>164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710</v>
      </c>
      <c r="G31" s="225"/>
      <c r="H31" s="225"/>
      <c r="I31" s="225"/>
      <c r="J31" s="225"/>
      <c r="K31" s="225" t="s">
        <v>711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722</v>
      </c>
      <c r="AA31" s="225"/>
      <c r="AB31" s="225"/>
      <c r="AC31" s="225"/>
      <c r="AD31" s="225"/>
      <c r="AE31" s="225" t="s">
        <v>723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736</v>
      </c>
      <c r="G32" s="171"/>
      <c r="H32" s="171"/>
      <c r="I32" s="171"/>
      <c r="J32" s="171"/>
      <c r="K32" s="171" t="s">
        <v>737</v>
      </c>
      <c r="L32" s="171"/>
      <c r="M32" s="171"/>
      <c r="N32" s="171"/>
      <c r="O32" s="172"/>
      <c r="P32" s="212">
        <v>3</v>
      </c>
      <c r="Q32" s="212"/>
      <c r="R32" s="214">
        <v>151</v>
      </c>
      <c r="S32" s="116"/>
      <c r="T32" s="245" t="s">
        <v>544</v>
      </c>
      <c r="U32" s="246"/>
      <c r="V32" s="227">
        <v>12</v>
      </c>
      <c r="W32" s="228"/>
      <c r="X32" s="212">
        <v>13</v>
      </c>
      <c r="Y32" s="212"/>
      <c r="Z32" s="170" t="s">
        <v>746</v>
      </c>
      <c r="AA32" s="171"/>
      <c r="AB32" s="171"/>
      <c r="AC32" s="171"/>
      <c r="AD32" s="171"/>
      <c r="AE32" s="171" t="s">
        <v>747</v>
      </c>
      <c r="AF32" s="171"/>
      <c r="AG32" s="171"/>
      <c r="AH32" s="171"/>
      <c r="AI32" s="172"/>
      <c r="AJ32" s="212">
        <v>2</v>
      </c>
      <c r="AK32" s="212"/>
      <c r="AL32" s="214">
        <v>156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712</v>
      </c>
      <c r="G33" s="162"/>
      <c r="H33" s="162"/>
      <c r="I33" s="162"/>
      <c r="J33" s="162"/>
      <c r="K33" s="162" t="s">
        <v>713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724</v>
      </c>
      <c r="AA33" s="162"/>
      <c r="AB33" s="162"/>
      <c r="AC33" s="162"/>
      <c r="AD33" s="162"/>
      <c r="AE33" s="162" t="s">
        <v>725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8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748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749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6110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中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平塚市立神明中学校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ひき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比企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　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ふくだ</v>
      </c>
      <c r="F15" s="330"/>
      <c r="G15" s="330"/>
      <c r="H15" s="330"/>
      <c r="I15" s="330"/>
      <c r="J15" s="330" t="str">
        <f>IF(入力!K22="","",入力!K22)</f>
        <v>さくらこ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157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たぞえ</v>
      </c>
      <c r="Z15" s="330"/>
      <c r="AA15" s="330"/>
      <c r="AB15" s="330"/>
      <c r="AC15" s="330"/>
      <c r="AD15" s="330" t="str">
        <f>IF(入力!AE22="","",入力!AE22)</f>
        <v>みさき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164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福田</v>
      </c>
      <c r="F16" s="345"/>
      <c r="G16" s="345"/>
      <c r="H16" s="345"/>
      <c r="I16" s="345"/>
      <c r="J16" s="345" t="str">
        <f>IF(入力!K23="","",入力!K23)</f>
        <v>桜子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田添</v>
      </c>
      <c r="Z16" s="345"/>
      <c r="AA16" s="345"/>
      <c r="AB16" s="345"/>
      <c r="AC16" s="345"/>
      <c r="AD16" s="345" t="str">
        <f>IF(入力!AE23="","",入力!AE23)</f>
        <v>実咲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なかむら</v>
      </c>
      <c r="F17" s="316"/>
      <c r="G17" s="316"/>
      <c r="H17" s="316"/>
      <c r="I17" s="316"/>
      <c r="J17" s="316" t="str">
        <f>IF(入力!K24="","",入力!K24)</f>
        <v>りお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153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すずき</v>
      </c>
      <c r="Z17" s="316"/>
      <c r="AA17" s="316"/>
      <c r="AB17" s="316"/>
      <c r="AC17" s="316"/>
      <c r="AD17" s="316" t="str">
        <f>IF(入力!AE24="","",入力!AE24)</f>
        <v>さくら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>
        <f>IF(入力!AL24="","",入力!AL24)</f>
        <v>154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中村</v>
      </c>
      <c r="F18" s="309"/>
      <c r="G18" s="309"/>
      <c r="H18" s="309"/>
      <c r="I18" s="309"/>
      <c r="J18" s="309" t="str">
        <f>IF(入力!K25="","",入力!K25)</f>
        <v>莉麻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鈴木</v>
      </c>
      <c r="Z18" s="309"/>
      <c r="AA18" s="309"/>
      <c r="AB18" s="309"/>
      <c r="AC18" s="309"/>
      <c r="AD18" s="309" t="str">
        <f>IF(入力!AE25="","",入力!AE25)</f>
        <v>さくら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おおの</v>
      </c>
      <c r="F19" s="316"/>
      <c r="G19" s="316"/>
      <c r="H19" s="316"/>
      <c r="I19" s="316"/>
      <c r="J19" s="316" t="str">
        <f>IF(入力!K26="","",入力!K26)</f>
        <v>あいこ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150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10</v>
      </c>
      <c r="X19" s="312"/>
      <c r="Y19" s="315" t="str">
        <f>IF(入力!Z26="","",入力!Z26)</f>
        <v>なつめ</v>
      </c>
      <c r="Z19" s="316"/>
      <c r="AA19" s="316"/>
      <c r="AB19" s="316"/>
      <c r="AC19" s="316"/>
      <c r="AD19" s="316" t="str">
        <f>IF(入力!AE26="","",入力!AE26)</f>
        <v>ほのか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>
        <f>IF(入力!AL26="","",入力!AL26)</f>
        <v>154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大野</v>
      </c>
      <c r="F20" s="309"/>
      <c r="G20" s="309"/>
      <c r="H20" s="309"/>
      <c r="I20" s="309"/>
      <c r="J20" s="309" t="str">
        <f>IF(入力!K27="","",入力!K27)</f>
        <v>愛子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夏目</v>
      </c>
      <c r="Z20" s="309"/>
      <c r="AA20" s="309"/>
      <c r="AB20" s="309"/>
      <c r="AC20" s="309"/>
      <c r="AD20" s="309" t="str">
        <f>IF(入力!AE27="","",入力!AE27)</f>
        <v>帆ノ香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にのみや</v>
      </c>
      <c r="F21" s="316"/>
      <c r="G21" s="316"/>
      <c r="H21" s="316"/>
      <c r="I21" s="316"/>
      <c r="J21" s="316" t="str">
        <f>IF(入力!K28="","",入力!K28)</f>
        <v>ゆい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153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11</v>
      </c>
      <c r="X21" s="312"/>
      <c r="Y21" s="315" t="str">
        <f>IF(入力!Z28="","",入力!Z28)</f>
        <v>おおくさ</v>
      </c>
      <c r="Z21" s="316"/>
      <c r="AA21" s="316"/>
      <c r="AB21" s="316"/>
      <c r="AC21" s="316"/>
      <c r="AD21" s="316" t="str">
        <f>IF(入力!AE28="","",入力!AE28)</f>
        <v>りこ</v>
      </c>
      <c r="AE21" s="316"/>
      <c r="AF21" s="316"/>
      <c r="AG21" s="316"/>
      <c r="AH21" s="317"/>
      <c r="AI21" s="312">
        <f>IF(入力!AJ28="","",入力!AJ28)</f>
        <v>2</v>
      </c>
      <c r="AJ21" s="312"/>
      <c r="AK21" s="310">
        <f>IF(入力!AL28="","",入力!AL28)</f>
        <v>156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二宮</v>
      </c>
      <c r="F22" s="309"/>
      <c r="G22" s="309"/>
      <c r="H22" s="309"/>
      <c r="I22" s="309"/>
      <c r="J22" s="309" t="str">
        <f>IF(入力!K29="","",入力!K29)</f>
        <v>優衣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大草</v>
      </c>
      <c r="Z22" s="309"/>
      <c r="AA22" s="309"/>
      <c r="AB22" s="309"/>
      <c r="AC22" s="309"/>
      <c r="AD22" s="309" t="str">
        <f>IF(入力!AE29="","",入力!AE29)</f>
        <v>りこ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にしだ</v>
      </c>
      <c r="F23" s="316"/>
      <c r="G23" s="316"/>
      <c r="H23" s="316"/>
      <c r="I23" s="316"/>
      <c r="J23" s="316" t="str">
        <f>IF(入力!K30="","",入力!K30)</f>
        <v>あやり</v>
      </c>
      <c r="K23" s="316"/>
      <c r="L23" s="316"/>
      <c r="M23" s="316"/>
      <c r="N23" s="317"/>
      <c r="O23" s="312">
        <f>IF(入力!P30="","",入力!P30)</f>
        <v>2</v>
      </c>
      <c r="P23" s="312"/>
      <c r="Q23" s="310">
        <f>IF(入力!R30="","",入力!R30)</f>
        <v>154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12</v>
      </c>
      <c r="X23" s="312"/>
      <c r="Y23" s="315" t="str">
        <f>IF(入力!Z30="","",入力!Z30)</f>
        <v>ほしかわ</v>
      </c>
      <c r="Z23" s="316"/>
      <c r="AA23" s="316"/>
      <c r="AB23" s="316"/>
      <c r="AC23" s="316"/>
      <c r="AD23" s="316" t="str">
        <f>IF(入力!AE30="","",入力!AE30)</f>
        <v>ひな</v>
      </c>
      <c r="AE23" s="316"/>
      <c r="AF23" s="316"/>
      <c r="AG23" s="316"/>
      <c r="AH23" s="317"/>
      <c r="AI23" s="312">
        <f>IF(入力!AJ30="","",入力!AJ30)</f>
        <v>2</v>
      </c>
      <c r="AJ23" s="312"/>
      <c r="AK23" s="310">
        <f>IF(入力!AL30="","",入力!AL30)</f>
        <v>164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西田</v>
      </c>
      <c r="F24" s="309"/>
      <c r="G24" s="309"/>
      <c r="H24" s="309"/>
      <c r="I24" s="309"/>
      <c r="J24" s="309" t="str">
        <f>IF(入力!K31="","",入力!K31)</f>
        <v>彩莉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星川</v>
      </c>
      <c r="Z24" s="309"/>
      <c r="AA24" s="309"/>
      <c r="AB24" s="309"/>
      <c r="AC24" s="309"/>
      <c r="AD24" s="309" t="str">
        <f>IF(入力!AE31="","",入力!AE31)</f>
        <v>妃撫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いしかわ</v>
      </c>
      <c r="F25" s="316"/>
      <c r="G25" s="316"/>
      <c r="H25" s="316"/>
      <c r="I25" s="316"/>
      <c r="J25" s="316" t="str">
        <f>IF(入力!K32="","",入力!K32)</f>
        <v>さき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151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13</v>
      </c>
      <c r="X25" s="312"/>
      <c r="Y25" s="315" t="str">
        <f>IF(入力!Z32="","",入力!Z32)</f>
        <v>かめやま</v>
      </c>
      <c r="Z25" s="316"/>
      <c r="AA25" s="316"/>
      <c r="AB25" s="316"/>
      <c r="AC25" s="316"/>
      <c r="AD25" s="316" t="str">
        <f>IF(入力!AE32="","",入力!AE32)</f>
        <v>さらさ</v>
      </c>
      <c r="AE25" s="316"/>
      <c r="AF25" s="316"/>
      <c r="AG25" s="316"/>
      <c r="AH25" s="317"/>
      <c r="AI25" s="312">
        <f>IF(入力!AJ32="","",入力!AJ32)</f>
        <v>2</v>
      </c>
      <c r="AJ25" s="312"/>
      <c r="AK25" s="310">
        <f>IF(入力!AL32="","",入力!AL32)</f>
        <v>156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石川</v>
      </c>
      <c r="F26" s="322"/>
      <c r="G26" s="322"/>
      <c r="H26" s="322"/>
      <c r="I26" s="322"/>
      <c r="J26" s="322" t="str">
        <f>IF(入力!K33="","",入力!K33)</f>
        <v>咲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亀山</v>
      </c>
      <c r="Z26" s="322"/>
      <c r="AA26" s="322"/>
      <c r="AB26" s="322"/>
      <c r="AC26" s="322"/>
      <c r="AD26" s="322" t="str">
        <f>IF(入力!AE33="","",入力!AE33)</f>
        <v>更紗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9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6110</v>
      </c>
      <c r="B7" s="31" t="str">
        <f t="shared" ref="B7:C7" si="0">IF($A$8="","",IF($A$9="",B8,B8&amp;"・"&amp;B9))</f>
        <v>平塚市立神明中学校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2</v>
      </c>
      <c r="F7" s="31" t="str">
        <f t="shared" ref="F7:S7" si="1">IF($A$8="","",F8)</f>
        <v>254</v>
      </c>
      <c r="G7" s="31" t="str">
        <f t="shared" si="1"/>
        <v>0014</v>
      </c>
      <c r="H7" s="31">
        <f t="shared" si="1"/>
        <v>0</v>
      </c>
      <c r="I7" s="31" t="str">
        <f t="shared" si="1"/>
        <v>平塚市四之宮1-10-1</v>
      </c>
      <c r="J7" s="31">
        <f t="shared" si="1"/>
        <v>0</v>
      </c>
      <c r="K7" s="31" t="str">
        <f t="shared" si="1"/>
        <v>0463</v>
      </c>
      <c r="L7" s="31" t="str">
        <f t="shared" si="1"/>
        <v>23</v>
      </c>
      <c r="M7" s="31" t="str">
        <f t="shared" si="1"/>
        <v>6215</v>
      </c>
      <c r="N7" s="31" t="str">
        <f t="shared" si="1"/>
        <v>0463</v>
      </c>
      <c r="O7" s="31" t="str">
        <f t="shared" si="1"/>
        <v>23</v>
      </c>
      <c r="P7" s="31" t="str">
        <f t="shared" si="1"/>
        <v>7203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6110</v>
      </c>
      <c r="B8" s="32" t="str">
        <f>IF(入力!$F$3="","",入力!$F$3)</f>
        <v>平塚市立神明中学校</v>
      </c>
      <c r="C8" s="32"/>
      <c r="D8" s="32" t="str">
        <f>IF(入力!$Z$2="","",入力!$Z$2)</f>
        <v>中</v>
      </c>
      <c r="E8" s="32">
        <f>IF(入力!$I$2="","",入力!$I$2)</f>
        <v>2</v>
      </c>
      <c r="F8" s="32" t="str">
        <f>IF(入力!$F$6="","",入力!$F$6)</f>
        <v>254</v>
      </c>
      <c r="G8" s="42" t="str">
        <f>IF(入力!$I$6="","",入力!$I$6)</f>
        <v>0014</v>
      </c>
      <c r="H8" s="32"/>
      <c r="I8" s="32" t="str">
        <f>IF(入力!$L$5="","",入力!$L$5)</f>
        <v>平塚市四之宮1-10-1</v>
      </c>
      <c r="J8" s="32"/>
      <c r="K8" s="42" t="str">
        <f>IF(入力!$AB$4="","",入力!$AB$4)</f>
        <v>0463</v>
      </c>
      <c r="L8" s="42" t="str">
        <f>IF(入力!$AG$4="","",入力!$AG$4)</f>
        <v>23</v>
      </c>
      <c r="M8" s="42" t="str">
        <f>IF(入力!$AL$4="","",入力!$AL$4)</f>
        <v>6215</v>
      </c>
      <c r="N8" s="42" t="str">
        <f>IF(入力!$AB$6="","",入力!$AB$6)</f>
        <v>0463</v>
      </c>
      <c r="O8" s="42" t="str">
        <f>IF(入力!$AG$6="","",入力!$AG$6)</f>
        <v>23</v>
      </c>
      <c r="P8" s="42" t="str">
        <f>IF(入力!$AL$6="","",入力!$AL$6)</f>
        <v>7203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6215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比企</v>
      </c>
      <c r="D16" s="32" t="str">
        <f>IF(入力!$K$13="","",入力!$K$13)</f>
        <v>雄一</v>
      </c>
      <c r="E16" s="32" t="str">
        <f>IF(入力!$F$12="","",入力!$F$12)</f>
        <v>ひき</v>
      </c>
      <c r="F16" s="32" t="str">
        <f>IF(入力!$K$12="","",入力!$K$12)</f>
        <v>ゆういち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一杉</v>
      </c>
      <c r="D17" s="32" t="str">
        <f>IF(入力!$AE$13="","",入力!$AE$13)</f>
        <v>夢希</v>
      </c>
      <c r="E17" s="32" t="str">
        <f>IF(入力!$Z$12="","",入力!$Z$12)</f>
        <v>ひとすぎ</v>
      </c>
      <c r="F17" s="32" t="str">
        <f>IF(入力!$AE$12="","",入力!$AE$12)</f>
        <v>ゆき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福田</v>
      </c>
      <c r="D24" s="32" t="str">
        <f>IF(入力!$AE$16="","",入力!$AE$16)</f>
        <v>桜子</v>
      </c>
      <c r="E24" s="32" t="str">
        <f>IF(入力!$Z$15="","",入力!$Z$15)</f>
        <v>ふくだ</v>
      </c>
      <c r="F24" s="32" t="str">
        <f>IF(入力!$AE$15="","",入力!$AE$15)</f>
        <v>さくらこ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福田</v>
      </c>
      <c r="D53" s="32" t="str">
        <f>IF(OR(L53&lt;&gt;"○",入力!K23=""),"",入力!K23)</f>
        <v>桜子</v>
      </c>
      <c r="E53" s="32" t="str">
        <f>IF(OR(L53&lt;&gt;"○",入力!F22=""),"",入力!F22)</f>
        <v>ふくだ</v>
      </c>
      <c r="F53" s="32" t="str">
        <f>IF(OR(L53&lt;&gt;"○",入力!K22=""),"",入力!K22)</f>
        <v>さくらこ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中村</v>
      </c>
      <c r="D54" s="32" t="str">
        <f>IF(OR(L54&lt;&gt;"○",入力!K25=""),"",入力!K25)</f>
        <v>莉麻</v>
      </c>
      <c r="E54" s="32" t="str">
        <f>IF(OR(L54&lt;&gt;"○",入力!F24=""),"",入力!F24)</f>
        <v>なかむら</v>
      </c>
      <c r="F54" s="32" t="str">
        <f>IF(OR(L54&lt;&gt;"○",入力!K24=""),"",入力!K24)</f>
        <v>りお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大野</v>
      </c>
      <c r="D55" s="32" t="str">
        <f>IF(OR(L55&lt;&gt;"○",入力!K27=""),"",入力!K27)</f>
        <v>愛子</v>
      </c>
      <c r="E55" s="32" t="str">
        <f>IF(OR(L55&lt;&gt;"○",入力!F26=""),"",入力!F26)</f>
        <v>おおの</v>
      </c>
      <c r="F55" s="32" t="str">
        <f>IF(OR(L55&lt;&gt;"○",入力!K26=""),"",入力!K26)</f>
        <v>あいこ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二宮</v>
      </c>
      <c r="D56" s="32" t="str">
        <f>IF(OR(L56&lt;&gt;"○",入力!K29=""),"",入力!K29)</f>
        <v>優衣</v>
      </c>
      <c r="E56" s="32" t="str">
        <f>IF(OR(L56&lt;&gt;"○",入力!F28=""),"",入力!F28)</f>
        <v>にのみや</v>
      </c>
      <c r="F56" s="32" t="str">
        <f>IF(OR(L56&lt;&gt;"○",入力!K28=""),"",入力!K28)</f>
        <v>ゆい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西田</v>
      </c>
      <c r="D57" s="32" t="str">
        <f>IF(OR(L57&lt;&gt;"○",入力!K31=""),"",入力!K31)</f>
        <v>彩莉</v>
      </c>
      <c r="E57" s="32" t="str">
        <f>IF(OR(L57&lt;&gt;"○",入力!F30=""),"",入力!F30)</f>
        <v>にしだ</v>
      </c>
      <c r="F57" s="32" t="str">
        <f>IF(OR(L57&lt;&gt;"○",入力!K30=""),"",入力!K30)</f>
        <v>あやり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石川</v>
      </c>
      <c r="D58" s="32" t="str">
        <f>IF(OR(L58&lt;&gt;"○",入力!K33=""),"",入力!K33)</f>
        <v>咲</v>
      </c>
      <c r="E58" s="32" t="str">
        <f>IF(OR(L58&lt;&gt;"○",入力!F32=""),"",入力!F32)</f>
        <v>いしかわ</v>
      </c>
      <c r="F58" s="32" t="str">
        <f>IF(OR(L58&lt;&gt;"○",入力!K32=""),"",入力!K32)</f>
        <v>さき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田添</v>
      </c>
      <c r="D59" s="32" t="str">
        <f>IF(OR(L59&lt;&gt;"○",入力!AE23=""),"",入力!AE23)</f>
        <v>実咲</v>
      </c>
      <c r="E59" s="32" t="str">
        <f>IF(OR(L59&lt;&gt;"○",入力!Z22=""),"",入力!Z22)</f>
        <v>たぞえ</v>
      </c>
      <c r="F59" s="32" t="str">
        <f>IF(OR(L59&lt;&gt;"○",入力!AE22=""),"",入力!AE22)</f>
        <v>みさき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鈴木</v>
      </c>
      <c r="D60" s="32" t="str">
        <f>IF(OR(L60&lt;&gt;"○",入力!AE25=""),"",入力!AE25)</f>
        <v>さくら</v>
      </c>
      <c r="E60" s="32" t="str">
        <f>IF(OR(L60&lt;&gt;"○",入力!Z24=""),"",入力!Z24)</f>
        <v>すずき</v>
      </c>
      <c r="F60" s="32" t="str">
        <f>IF(OR(L60&lt;&gt;"○",入力!AE24=""),"",入力!AE24)</f>
        <v>さくら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10</v>
      </c>
      <c r="C61" s="32" t="str">
        <f>IF(OR(L61&lt;&gt;"○",入力!Z27=""),"",入力!Z27)</f>
        <v>夏目</v>
      </c>
      <c r="D61" s="32" t="str">
        <f>IF(OR(L61&lt;&gt;"○",入力!AE27=""),"",入力!AE27)</f>
        <v>帆ノ香</v>
      </c>
      <c r="E61" s="32" t="str">
        <f>IF(OR(L61&lt;&gt;"○",入力!Z26=""),"",入力!Z26)</f>
        <v>なつめ</v>
      </c>
      <c r="F61" s="32" t="str">
        <f>IF(OR(L61&lt;&gt;"○",入力!AE26=""),"",入力!AE26)</f>
        <v>ほのか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11</v>
      </c>
      <c r="C62" s="32" t="str">
        <f>IF(OR(L62&lt;&gt;"○",入力!Z29=""),"",入力!Z29)</f>
        <v>大草</v>
      </c>
      <c r="D62" s="32" t="str">
        <f>IF(OR(L62&lt;&gt;"○",入力!AE29=""),"",入力!AE29)</f>
        <v>りこ</v>
      </c>
      <c r="E62" s="32" t="str">
        <f>IF(OR(L62&lt;&gt;"○",入力!Z28=""),"",入力!Z28)</f>
        <v>おおくさ</v>
      </c>
      <c r="F62" s="32" t="str">
        <f>IF(OR(L62&lt;&gt;"○",入力!AE28=""),"",入力!AE28)</f>
        <v>りこ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12</v>
      </c>
      <c r="C63" s="32" t="str">
        <f>IF(OR(L63&lt;&gt;"○",入力!Z31=""),"",入力!Z31)</f>
        <v>星川</v>
      </c>
      <c r="D63" s="32" t="str">
        <f>IF(OR(L63&lt;&gt;"○",入力!AE31=""),"",入力!AE31)</f>
        <v>妃撫</v>
      </c>
      <c r="E63" s="32" t="str">
        <f>IF(OR(L63&lt;&gt;"○",入力!Z30=""),"",入力!Z30)</f>
        <v>ほしかわ</v>
      </c>
      <c r="F63" s="32" t="str">
        <f>IF(OR(L63&lt;&gt;"○",入力!AE30=""),"",入力!AE30)</f>
        <v>ひな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13</v>
      </c>
      <c r="C64" s="32" t="str">
        <f>IF(OR(L64&lt;&gt;"○",入力!Z33=""),"",入力!Z33)</f>
        <v>亀山</v>
      </c>
      <c r="D64" s="32" t="str">
        <f>IF(OR(L64&lt;&gt;"○",入力!AE33=""),"",入力!AE33)</f>
        <v>更紗</v>
      </c>
      <c r="E64" s="32" t="str">
        <f>IF(OR(L64&lt;&gt;"○",入力!Z32=""),"",入力!Z32)</f>
        <v>かめやま</v>
      </c>
      <c r="F64" s="32" t="str">
        <f>IF(OR(L64&lt;&gt;"○",入力!AE32=""),"",入力!AE32)</f>
        <v>さらさ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156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setup</cp:lastModifiedBy>
  <cp:lastPrinted>2019-02-13T13:45:19Z</cp:lastPrinted>
  <dcterms:created xsi:type="dcterms:W3CDTF">2006-11-03T01:52:14Z</dcterms:created>
  <dcterms:modified xsi:type="dcterms:W3CDTF">2019-05-09T09:39:00Z</dcterms:modified>
</cp:coreProperties>
</file>